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04525DD9-0F52-44D5-8A2B-3075D702673B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 ТБанк и 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3" l="1"/>
  <c r="B73" i="4" l="1"/>
  <c r="B12" i="4" l="1"/>
  <c r="C20" i="1" s="1"/>
  <c r="B24" i="4"/>
  <c r="C17" i="1" l="1"/>
  <c r="B20" i="5" l="1"/>
  <c r="C130" i="10" l="1"/>
  <c r="C15" i="1" s="1"/>
  <c r="C16" i="8" l="1"/>
  <c r="C137" i="6" l="1"/>
  <c r="B64" i="4" l="1"/>
  <c r="C12" i="1" l="1"/>
  <c r="C14" i="1" l="1"/>
  <c r="C13" i="1" l="1"/>
  <c r="C16" i="1" l="1"/>
  <c r="C11" i="1" s="1"/>
  <c r="B29" i="4" l="1"/>
  <c r="C22" i="1" l="1"/>
  <c r="C21" i="1" l="1"/>
  <c r="C23" i="1" l="1"/>
  <c r="B74" i="4"/>
  <c r="C24" i="1" l="1"/>
  <c r="C19" i="1" s="1"/>
  <c r="C26" i="1" s="1"/>
</calcChain>
</file>

<file path=xl/sharedStrings.xml><?xml version="1.0" encoding="utf-8"?>
<sst xmlns="http://schemas.openxmlformats.org/spreadsheetml/2006/main" count="765" uniqueCount="226">
  <si>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</si>
  <si>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</si>
  <si>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</si>
  <si>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</si>
  <si>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</si>
  <si>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</si>
  <si>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</si>
  <si>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</si>
  <si>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</si>
  <si>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</si>
  <si>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</si>
  <si>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</si>
  <si>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</si>
  <si>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</si>
  <si>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</si>
  <si>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</si>
  <si>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</si>
  <si>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</si>
  <si>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</si>
  <si>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</si>
  <si>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</si>
  <si>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</si>
  <si>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</si>
  <si>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</si>
  <si>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</si>
  <si>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</si>
  <si>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</si>
  <si>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</si>
  <si>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</si>
  <si>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</si>
  <si>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</si>
  <si>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</si>
  <si>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</si>
  <si>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</si>
  <si>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</si>
  <si>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</si>
  <si>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</si>
  <si>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</si>
  <si>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</si>
  <si>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</si>
  <si>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</si>
  <si>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</si>
  <si>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</si>
  <si>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</si>
  <si>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</si>
  <si>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</si>
  <si>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</si>
  <si>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</si>
  <si>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через платёжную систему МИКСПЛАТ</t>
  </si>
  <si>
    <t xml:space="preserve">Зачислено на р/сч за вычетом комиссии оператора </t>
  </si>
  <si>
    <t>сайт https://pawsocial.org/ </t>
  </si>
  <si>
    <t>Административные расходы</t>
  </si>
  <si>
    <t>Пожертвования Т-БАНК и ОЗОН Банк</t>
  </si>
  <si>
    <t>ОЗОН БАНК</t>
  </si>
  <si>
    <t>ТБАНК</t>
  </si>
  <si>
    <t>Через  Т- Банк и ОЗОН Банк</t>
  </si>
  <si>
    <t>Остаток средств на 01.02.2026</t>
  </si>
  <si>
    <t>за февраль 2026 года</t>
  </si>
  <si>
    <t>Остаток средств на 01.03.2026</t>
  </si>
  <si>
    <t>за февраль  2026 года</t>
  </si>
  <si>
    <t>Общая сумма поступлений за февраль  2026г.</t>
  </si>
  <si>
    <t>Произведенные расходы за февраль  2026г.</t>
  </si>
  <si>
    <t>за   февраль  2026 года</t>
  </si>
  <si>
    <t>за  февраль 2026 года</t>
  </si>
  <si>
    <t>за  февраль  2026 года</t>
  </si>
  <si>
    <t>за февраль 2026 год</t>
  </si>
  <si>
    <t>Оксана В.</t>
  </si>
  <si>
    <t>Анастасия Алексеевна З.</t>
  </si>
  <si>
    <t>Надежда Васильевна Г.</t>
  </si>
  <si>
    <t>Ольга Александровна В.</t>
  </si>
  <si>
    <t>Татьяна Михайловна Г.</t>
  </si>
  <si>
    <t>Наталья Г.</t>
  </si>
  <si>
    <t>Татьяна К.</t>
  </si>
  <si>
    <t>Марина Т.</t>
  </si>
  <si>
    <t>Мария Я.</t>
  </si>
  <si>
    <t>Дмитрий</t>
  </si>
  <si>
    <t>Елена</t>
  </si>
  <si>
    <t>Катерина</t>
  </si>
  <si>
    <t>Влад</t>
  </si>
  <si>
    <t>Анастасия</t>
  </si>
  <si>
    <t>Алексей</t>
  </si>
  <si>
    <t>Леонид</t>
  </si>
  <si>
    <t>Юлия</t>
  </si>
  <si>
    <t>Полина</t>
  </si>
  <si>
    <t>Софья</t>
  </si>
  <si>
    <t>Жанна</t>
  </si>
  <si>
    <t>Дарья</t>
  </si>
  <si>
    <t>Антон</t>
  </si>
  <si>
    <t>Ирина</t>
  </si>
  <si>
    <t>Ольга</t>
  </si>
  <si>
    <t>Марина Александровна К.</t>
  </si>
  <si>
    <t>Наталья Юрьевна Б.</t>
  </si>
  <si>
    <t>Анна Анатольевна Р.</t>
  </si>
  <si>
    <t>Анастасия Викторовна М.</t>
  </si>
  <si>
    <t>Юлия Дмитриевна Б.</t>
  </si>
  <si>
    <t>Михаил Михайлович С.</t>
  </si>
  <si>
    <t>Людмила Д.</t>
  </si>
  <si>
    <t>Кристина Ф.</t>
  </si>
  <si>
    <t>VTB SaintPetersbu</t>
  </si>
  <si>
    <t>Марина К.</t>
  </si>
  <si>
    <t>Александра Н.</t>
  </si>
  <si>
    <t>Анна М.</t>
  </si>
  <si>
    <t>Ирина К.</t>
  </si>
  <si>
    <t>Анна Вячеславовна Б.</t>
  </si>
  <si>
    <t>Марина Анатольевна Т.</t>
  </si>
  <si>
    <t>03.02,2026</t>
  </si>
  <si>
    <t>Юлия Александровна А.</t>
  </si>
  <si>
    <t>Евгения Александровна Ц.</t>
  </si>
  <si>
    <t>Ирина Николаевна Г.</t>
  </si>
  <si>
    <t>Елена Б.</t>
  </si>
  <si>
    <t>Юлия К.</t>
  </si>
  <si>
    <t>Владислав Б.</t>
  </si>
  <si>
    <t>Людмила Валентиновна С.</t>
  </si>
  <si>
    <t>Светлана Геннадиевна С.</t>
  </si>
  <si>
    <t>Вероника Борисовна В.</t>
  </si>
  <si>
    <t>Дарья Александровна М.</t>
  </si>
  <si>
    <t>Лариса Витальевна Ф.</t>
  </si>
  <si>
    <t>Марина Ш.</t>
  </si>
  <si>
    <t>Карзанова Марина Анатольевна</t>
  </si>
  <si>
    <t>ФЕВРАЛЬ</t>
  </si>
  <si>
    <t>Оплата передержки за двух собак Бублика и Стешу по договору от 03.02.2026 года сроком один месяц с 03.02.2026 по 03.03.2026 год</t>
  </si>
  <si>
    <t>Оплата передержки за собаку из отлова дер.Захарова по договору от 03.02.2026 года сроком один месяц с 03.02.2026 по 03.03.2026 год</t>
  </si>
  <si>
    <t>Оплата передержки за двух собак Тумана и Джесси по договору от 03.02.2026 года сроком один месяц с 05.02.2026 по 05.03.2026 год </t>
  </si>
  <si>
    <t>Оплата за вет. услуги ВК Айболит </t>
  </si>
  <si>
    <t>Транспортные расходы</t>
  </si>
  <si>
    <t>Оплата передержки за трех собак Оливку, Жасмин и Бриза по договору от 06.02.2026 года сроком один месяц с 08.02.2026 по 08.03.2026 год</t>
  </si>
  <si>
    <t>Наталья Викторовна Б.</t>
  </si>
  <si>
    <t>Динара Рустэмовна Т.</t>
  </si>
  <si>
    <t>Алена К.</t>
  </si>
  <si>
    <t>Елена П.</t>
  </si>
  <si>
    <t>Ольга Б.</t>
  </si>
  <si>
    <t>Ирина Владимировна Б.</t>
  </si>
  <si>
    <t>Наталья Владимировна С.</t>
  </si>
  <si>
    <t>Юлия Станиславовна З.</t>
  </si>
  <si>
    <t>Екатерина И.</t>
  </si>
  <si>
    <t>Алла Анатольевна М.</t>
  </si>
  <si>
    <t>Алима Якубовна Ф.</t>
  </si>
  <si>
    <t>Елена Ивановна Б.</t>
  </si>
  <si>
    <t>Надежда Л.</t>
  </si>
  <si>
    <t>Наталия Александровна Р.</t>
  </si>
  <si>
    <t>Светлана Анатольевна Р.</t>
  </si>
  <si>
    <t>Инна Николаевна М.</t>
  </si>
  <si>
    <t>Марина Борисовна З.</t>
  </si>
  <si>
    <t>Карине Вазгеновна М.</t>
  </si>
  <si>
    <t>Валентина Вячеславовна Ц.</t>
  </si>
  <si>
    <t>Юлия Николаевна Н.</t>
  </si>
  <si>
    <t>Оксана Сергеевна М.</t>
  </si>
  <si>
    <t>Ирина Б.</t>
  </si>
  <si>
    <t>Наталья С.</t>
  </si>
  <si>
    <t> Анастасия О.</t>
  </si>
  <si>
    <t>Наталья Б.</t>
  </si>
  <si>
    <t>Татьяна Г.</t>
  </si>
  <si>
    <t>Наталья Викторовна Л.</t>
  </si>
  <si>
    <t>Федор Александрович В.</t>
  </si>
  <si>
    <t>Лариса П.</t>
  </si>
  <si>
    <t>Елена Валерьевна Р.</t>
  </si>
  <si>
    <t>Жанна Леонидовна Б.</t>
  </si>
  <si>
    <t>Зимятова Татьяна Владимировна</t>
  </si>
  <si>
    <t>Ангелина Алексеевна И.</t>
  </si>
  <si>
    <t>Ирина Александровна Б.</t>
  </si>
  <si>
    <t>Ольга Александровна Б.</t>
  </si>
  <si>
    <t>Александр Александрович Д.</t>
  </si>
  <si>
    <t>Татьяна Александровна Л.</t>
  </si>
  <si>
    <t>Анастасия А.</t>
  </si>
  <si>
    <t>Оплата передержки за двух собак Зиру и Кекса по договору от 09.02.2026 года сроком один месяц с 09.02.2026 по 09.03.2026 год</t>
  </si>
  <si>
    <t>Вет. препараты: вакцины мультифел 10 доз, вакцины мультикан 8 10 доз, вет. паспорта 10 штук, гельминтал 2 упаковки, барс против блох и клещей 21 упаковка</t>
  </si>
  <si>
    <t>Оплата передержки за двух собак Тошу и Ладу по договору от 11.02.2026 года сроком один месяц с 11.02.2026 по 11.03.2026 год </t>
  </si>
  <si>
    <t>Оплата передержки за трех собак Тимошу, Байкала и Мию по договору от 12.02.2026 года сроком один месяц с 12.02.2026 по 12.03.2026 год</t>
  </si>
  <si>
    <t>Оплата передержки за трех собак Альму, Рэма и Леди по договору от 13.02.2026 года сроком один месяц с 16.02.2026 по 16.03.2026 год </t>
  </si>
  <si>
    <t>Влажный корм роял канин для кошек</t>
  </si>
  <si>
    <t>Web-хостинг для сайта https://luchdobrafound.ru/ на год с 08.02.2026 по 08.02.2027 год</t>
  </si>
  <si>
    <t>Амуниция для собак, лакомства для собак</t>
  </si>
  <si>
    <t>Лекарства - ралтегравир </t>
  </si>
  <si>
    <t>Вкусняшки для собак (куринные шеи)</t>
  </si>
  <si>
    <t>Транспортные расходы </t>
  </si>
  <si>
    <t>Доплата за отапливаемое помещение длдя Златочки и за пять вольеров внутри помещения для собак Мяты, Джонни, Альмы, Стеши, Мэри, Алисы, Гека, Ариши, Тимоши и Байкала по договороу от 16.02.2026 года сроком один месяц с 16.02.2026 по 16.03.2026 год</t>
  </si>
  <si>
    <t>Оплата передержки за двух собак Лорда и Нюши по договору от 17.02.2026 года сроком один месяц с 16.02.2026 по 16.03.2026 год </t>
  </si>
  <si>
    <t>Оплат услуг фотограффа- собаки Нюша, Мята, Алиса, Рэм, Джонни, Злата и Мэри </t>
  </si>
  <si>
    <t>Оплата передержки за двух собак Миши и Джульетты по договору от 19.02.2026 года сроком один месяц с 19.02.2026 по 19.03.2026 год </t>
  </si>
  <si>
    <t>Оплата передержки за двух собак Чука и Гека по договору от 19.02.2026 года сроком один месяц с 17.02.2026 по 17.03.2026 год</t>
  </si>
  <si>
    <t>Оплата передержки за собаку Мяту по договору от 20.02.2026 года сроком один месяц с 19.02.2026 по 19.03.2026 год</t>
  </si>
  <si>
    <t>Оплата за вет. услуги ВК Айболит</t>
  </si>
  <si>
    <t>ГСМ</t>
  </si>
  <si>
    <t>Оплата передержки за двух собак Малыша и Мэри по договору от 21.02.2026 года сроком один месяц с 21.02.2026 по 21.03.2026 год</t>
  </si>
  <si>
    <t>Лекарства - эспумизан </t>
  </si>
  <si>
    <t> Оплата передержки за двух собак Сэмми и Черныша по договору от 24.02.2026 года сроком один месяц с 23.02.2026 по 23.03.2026 год</t>
  </si>
  <si>
    <t>Транспортные расходы (</t>
  </si>
  <si>
    <t>Оплата за вет. услуги ВК Раденис</t>
  </si>
  <si>
    <t>Лекарства : мелоксикам, омник</t>
  </si>
  <si>
    <t>Оплата передержки за трех собак Пипу, Люсю и Лимона по договору от 26.02.2026 года сроком один месяц с 28.02.2026 по 29.03.2026 год</t>
  </si>
  <si>
    <t>Оплата передержки за двух собак Алису и Злату по договору от 27.02.2026 года сроком один месяц с 28.02.2026 по 31.03.2026 год</t>
  </si>
  <si>
    <t>Оплата передержки за двух собак Тимку и Джонни по договору от 28.02.2026 года сроком один месяц с 01.03.2026 по 01.04.2026 год</t>
  </si>
  <si>
    <t>Вкусняшки для собак (куринные шеи )</t>
  </si>
  <si>
    <t>Кира Александровна Б.</t>
  </si>
  <si>
    <t>Екатерина Викторовна Ф.</t>
  </si>
  <si>
    <t>Анна С.</t>
  </si>
  <si>
    <t>Марина Анатольевна Б</t>
  </si>
  <si>
    <t>Андрей Владимирович Т.</t>
  </si>
  <si>
    <t>Екатерина Юрьевна Ч.</t>
  </si>
  <si>
    <t>Вера А.</t>
  </si>
  <si>
    <t>Жанна Анатольевна Г.</t>
  </si>
  <si>
    <t>Ольга Ильинична Т.</t>
  </si>
  <si>
    <t>Ирина Олеговна Д.</t>
  </si>
  <si>
    <t>Ирина Ивановна И.</t>
  </si>
  <si>
    <t>Татьяна Дмитриевна К.</t>
  </si>
  <si>
    <t>Ольга В.</t>
  </si>
  <si>
    <t>Наталья З.</t>
  </si>
  <si>
    <t>Мария Ч.</t>
  </si>
  <si>
    <t>Галина Анатольевна Г.</t>
  </si>
  <si>
    <t>Юлия Г.</t>
  </si>
  <si>
    <t>Татьяна Александровна К.</t>
  </si>
  <si>
    <t>Екатерина Андреевна Р.</t>
  </si>
  <si>
    <t>Ирина М.</t>
  </si>
  <si>
    <t>Ольга Геннадиевна Д.</t>
  </si>
  <si>
    <t>Жанна Николаевна В.</t>
  </si>
  <si>
    <t>Анастасия Павловна С.</t>
  </si>
  <si>
    <t>Светлана</t>
  </si>
  <si>
    <t>Алла</t>
  </si>
  <si>
    <t>Надежда Алексеевна В.</t>
  </si>
  <si>
    <t> Евгения Александровна Ц.</t>
  </si>
  <si>
    <t>Юлия Ш.</t>
  </si>
  <si>
    <t>Элина Л.</t>
  </si>
  <si>
    <t>Ольга Юрьевна Р.</t>
  </si>
  <si>
    <t>Жанна Анатольевна Т.</t>
  </si>
  <si>
    <t> Ольга Б.</t>
  </si>
  <si>
    <t>Евгений Николаевич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</si>
</sst>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91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left" vertical="top" wrapText="1"/>
    </xf>
    <xf numFmtId="14" fontId="0" fillId="6" borderId="4" xfId="0" applyNumberFormat="1" applyFill="1" applyBorder="1" applyAlignment="1">
      <alignment horizontal="center"/>
    </xf>
    <xf numFmtId="0" fontId="23" fillId="6" borderId="4" xfId="0" applyFont="1" applyFill="1" applyBorder="1" applyProtection="1"/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0" fillId="6" borderId="0" xfId="0" applyFill="1" applyAlignment="1" applyProtection="1">
      <alignment wrapText="1"/>
    </xf>
    <xf numFmtId="14" fontId="2" fillId="6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B17" sqref="B17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73" t="s">
        <v>0</v>
      </c>
      <c r="C1" s="173"/>
    </row>
    <row r="2" spans="1:5" ht="18.75" x14ac:dyDescent="0.3">
      <c r="B2" s="173" t="s">
        <v>28</v>
      </c>
      <c r="C2" s="173"/>
    </row>
    <row r="3" spans="1:5" ht="18.75" x14ac:dyDescent="0.3">
      <c r="B3" s="40"/>
      <c r="C3" s="40"/>
    </row>
    <row r="4" spans="1:5" ht="18.75" x14ac:dyDescent="0.3">
      <c r="B4" s="170" t="s">
        <v>1</v>
      </c>
      <c r="C4" s="170"/>
    </row>
    <row r="5" spans="1:5" ht="18.75" x14ac:dyDescent="0.3">
      <c r="B5" s="170" t="s">
        <v>2</v>
      </c>
      <c r="C5" s="170"/>
    </row>
    <row r="6" spans="1:5" ht="18.75" x14ac:dyDescent="0.25">
      <c r="B6" s="174" t="s">
        <v>57</v>
      </c>
      <c r="C6" s="174"/>
    </row>
    <row r="7" spans="1:5" ht="15" customHeight="1" x14ac:dyDescent="0.25">
      <c r="B7" s="41"/>
      <c r="C7" s="41"/>
    </row>
    <row r="9" spans="1:5" ht="15" customHeight="1" x14ac:dyDescent="0.25">
      <c r="A9" s="166" t="s">
        <v>56</v>
      </c>
      <c r="B9" s="167"/>
      <c r="C9" s="48">
        <v>45558.33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6" t="s">
        <v>60</v>
      </c>
      <c r="B11" s="167"/>
      <c r="C11" s="49">
        <f>SUM(C12:C17)</f>
        <v>288951.28000000003</v>
      </c>
    </row>
    <row r="12" spans="1:5" ht="15" customHeight="1" x14ac:dyDescent="0.25">
      <c r="A12" s="168" t="s">
        <v>34</v>
      </c>
      <c r="B12" s="169"/>
      <c r="C12" s="17">
        <f>'МИКСПЛАТ (сайт)'!C57</f>
        <v>32807.279999999999</v>
      </c>
    </row>
    <row r="13" spans="1:5" ht="15" customHeight="1" x14ac:dyDescent="0.25">
      <c r="A13" s="168" t="s">
        <v>55</v>
      </c>
      <c r="B13" s="169"/>
      <c r="C13" s="17">
        <f>' ТБанк и Озон Банк'!C137</f>
        <v>116446</v>
      </c>
    </row>
    <row r="14" spans="1:5" ht="15" customHeight="1" x14ac:dyDescent="0.25">
      <c r="A14" s="168" t="s">
        <v>40</v>
      </c>
      <c r="B14" s="169"/>
      <c r="C14" s="47">
        <f>Юmoney!C16</f>
        <v>9500</v>
      </c>
    </row>
    <row r="15" spans="1:5" ht="15" customHeight="1" x14ac:dyDescent="0.25">
      <c r="A15" s="168" t="s">
        <v>35</v>
      </c>
      <c r="B15" s="169"/>
      <c r="C15" s="17">
        <f>'карта Сбербанка'!C130</f>
        <v>126698</v>
      </c>
    </row>
    <row r="16" spans="1:5" ht="15" customHeight="1" thickBot="1" x14ac:dyDescent="0.3">
      <c r="A16" s="118" t="s">
        <v>3</v>
      </c>
      <c r="B16" s="118"/>
      <c r="C16" s="119">
        <f>'р.сч. Сбербанк'!B20</f>
        <v>3500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6" t="s">
        <v>61</v>
      </c>
      <c r="B19" s="167"/>
      <c r="C19" s="48">
        <f>SUM(C20:C24)</f>
        <v>294572.31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Расходы!B24</f>
        <v>60229.64</v>
      </c>
    </row>
    <row r="22" spans="1:8" ht="30" customHeight="1" x14ac:dyDescent="0.25">
      <c r="A22" s="171" t="s">
        <v>26</v>
      </c>
      <c r="B22" s="172"/>
      <c r="C22" s="20">
        <f>Расходы!B29</f>
        <v>0</v>
      </c>
      <c r="E22" t="s">
        <v>41</v>
      </c>
    </row>
    <row r="23" spans="1:8" ht="28.5" customHeight="1" x14ac:dyDescent="0.25">
      <c r="A23" s="171" t="s">
        <v>27</v>
      </c>
      <c r="B23" s="172"/>
      <c r="C23" s="20">
        <f>Расходы!B64</f>
        <v>218743.47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Расходы!B73</f>
        <v>15599.2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6" t="s">
        <v>58</v>
      </c>
      <c r="B26" s="167"/>
      <c r="C26" s="48">
        <f>C9+C11-C19</f>
        <v>39937.300000000047</v>
      </c>
      <c r="E26" s="22"/>
    </row>
    <row r="27" spans="1:8" ht="15" customHeight="1" x14ac:dyDescent="0.25">
      <c r="A27" s="31" t="s">
        <v>6</v>
      </c>
      <c r="B27" s="32"/>
      <c r="C27" s="73">
        <v>40000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4"/>
  <sheetViews>
    <sheetView showGridLines="0" zoomScale="98" zoomScaleNormal="98" workbookViewId="0">
      <selection activeCell="C64" sqref="C64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73" t="s">
        <v>0</v>
      </c>
      <c r="C1" s="173"/>
    </row>
    <row r="2" spans="1:3" ht="18.75" x14ac:dyDescent="0.3">
      <c r="B2" s="173" t="s">
        <v>24</v>
      </c>
      <c r="C2" s="173"/>
    </row>
    <row r="3" spans="1:3" ht="18.75" x14ac:dyDescent="0.3">
      <c r="B3" s="170"/>
      <c r="C3" s="170"/>
    </row>
    <row r="4" spans="1:3" ht="18.75" x14ac:dyDescent="0.3">
      <c r="A4" s="1" t="s">
        <v>7</v>
      </c>
      <c r="B4" s="170" t="s">
        <v>8</v>
      </c>
      <c r="C4" s="170"/>
    </row>
    <row r="5" spans="1:3" ht="18.75" x14ac:dyDescent="0.25">
      <c r="B5" s="174" t="s">
        <v>59</v>
      </c>
      <c r="C5" s="174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46057</v>
      </c>
      <c r="B14" s="152">
        <v>5230</v>
      </c>
      <c r="C14" s="151" t="s">
        <v>123</v>
      </c>
    </row>
    <row r="15" spans="1:3" s="110" customFormat="1" ht="15" customHeight="1" x14ac:dyDescent="0.25">
      <c r="A15" s="150">
        <v>46064</v>
      </c>
      <c r="B15" s="152">
        <v>21453.64</v>
      </c>
      <c r="C15" s="151" t="s">
        <v>165</v>
      </c>
    </row>
    <row r="16" spans="1:3" s="110" customFormat="1" ht="15" customHeight="1" x14ac:dyDescent="0.25">
      <c r="A16" s="150">
        <v>46067</v>
      </c>
      <c r="B16" s="152">
        <v>12673</v>
      </c>
      <c r="C16" s="151" t="s">
        <v>172</v>
      </c>
    </row>
    <row r="17" spans="1:3" s="110" customFormat="1" ht="15" customHeight="1" x14ac:dyDescent="0.25">
      <c r="A17" s="150">
        <v>46074</v>
      </c>
      <c r="B17" s="152">
        <v>1100</v>
      </c>
      <c r="C17" s="151" t="s">
        <v>181</v>
      </c>
    </row>
    <row r="18" spans="1:3" s="110" customFormat="1" ht="15" customHeight="1" x14ac:dyDescent="0.25">
      <c r="A18" s="150">
        <v>46076</v>
      </c>
      <c r="B18" s="152">
        <v>589</v>
      </c>
      <c r="C18" s="151" t="s">
        <v>184</v>
      </c>
    </row>
    <row r="19" spans="1:3" s="110" customFormat="1" ht="15" customHeight="1" x14ac:dyDescent="0.25">
      <c r="A19" s="150">
        <v>46077</v>
      </c>
      <c r="B19" s="152">
        <v>4680</v>
      </c>
      <c r="C19" s="151" t="s">
        <v>181</v>
      </c>
    </row>
    <row r="20" spans="1:3" s="110" customFormat="1" ht="15" customHeight="1" x14ac:dyDescent="0.25">
      <c r="A20" s="150">
        <v>46078</v>
      </c>
      <c r="B20" s="152">
        <v>4050</v>
      </c>
      <c r="C20" s="151" t="s">
        <v>187</v>
      </c>
    </row>
    <row r="21" spans="1:3" s="110" customFormat="1" ht="15" customHeight="1" x14ac:dyDescent="0.25">
      <c r="A21" s="150">
        <v>46078</v>
      </c>
      <c r="B21" s="152">
        <v>9600</v>
      </c>
      <c r="C21" s="151" t="s">
        <v>187</v>
      </c>
    </row>
    <row r="22" spans="1:3" s="110" customFormat="1" ht="15" customHeight="1" x14ac:dyDescent="0.25">
      <c r="A22" s="150">
        <v>46080</v>
      </c>
      <c r="B22" s="152">
        <v>854</v>
      </c>
      <c r="C22" s="151" t="s">
        <v>188</v>
      </c>
    </row>
    <row r="23" spans="1:3" s="110" customFormat="1" ht="15" customHeight="1" x14ac:dyDescent="0.25">
      <c r="A23" s="150"/>
      <c r="B23" s="152"/>
      <c r="C23" s="151"/>
    </row>
    <row r="24" spans="1:3" ht="15" customHeight="1" x14ac:dyDescent="0.25">
      <c r="A24" s="88" t="s">
        <v>12</v>
      </c>
      <c r="B24" s="89">
        <f>SUM(B14:B23)</f>
        <v>60229.64</v>
      </c>
      <c r="C24" s="139"/>
    </row>
    <row r="25" spans="1:3" ht="15" customHeight="1" x14ac:dyDescent="0.25">
      <c r="A25" s="78" t="s">
        <v>26</v>
      </c>
      <c r="B25" s="79"/>
      <c r="C25" s="90"/>
    </row>
    <row r="26" spans="1:3" s="77" customFormat="1" ht="14.25" customHeight="1" x14ac:dyDescent="0.25">
      <c r="A26" s="92"/>
      <c r="B26" s="93"/>
      <c r="C26" s="94"/>
    </row>
    <row r="27" spans="1:3" s="77" customFormat="1" ht="14.25" customHeight="1" x14ac:dyDescent="0.25">
      <c r="A27" s="92"/>
      <c r="B27" s="93"/>
      <c r="C27" s="94"/>
    </row>
    <row r="28" spans="1:3" s="77" customFormat="1" ht="14.25" customHeight="1" x14ac:dyDescent="0.25">
      <c r="A28" s="92"/>
      <c r="B28" s="93"/>
      <c r="C28" s="94"/>
    </row>
    <row r="29" spans="1:3" s="29" customFormat="1" ht="15" customHeight="1" x14ac:dyDescent="0.25">
      <c r="A29" s="85" t="s">
        <v>12</v>
      </c>
      <c r="B29" s="84">
        <f>SUM(B26:B28)</f>
        <v>0</v>
      </c>
      <c r="C29" s="86"/>
    </row>
    <row r="30" spans="1:3" s="29" customFormat="1" ht="15" customHeight="1" x14ac:dyDescent="0.25">
      <c r="A30" s="153" t="s">
        <v>27</v>
      </c>
      <c r="B30" s="154"/>
      <c r="C30" s="155"/>
    </row>
    <row r="31" spans="1:3" s="156" customFormat="1" ht="15" customHeight="1" x14ac:dyDescent="0.25">
      <c r="A31" s="92">
        <v>46056</v>
      </c>
      <c r="B31" s="93">
        <v>11000</v>
      </c>
      <c r="C31" s="97" t="s">
        <v>120</v>
      </c>
    </row>
    <row r="32" spans="1:3" s="156" customFormat="1" ht="15" customHeight="1" x14ac:dyDescent="0.25">
      <c r="A32" s="92">
        <v>46056</v>
      </c>
      <c r="B32" s="93">
        <v>5500</v>
      </c>
      <c r="C32" s="97" t="s">
        <v>121</v>
      </c>
    </row>
    <row r="33" spans="1:3" s="156" customFormat="1" ht="15" customHeight="1" x14ac:dyDescent="0.25">
      <c r="A33" s="92">
        <v>46056</v>
      </c>
      <c r="B33" s="93">
        <v>8250</v>
      </c>
      <c r="C33" s="97" t="s">
        <v>122</v>
      </c>
    </row>
    <row r="34" spans="1:3" s="156" customFormat="1" ht="15" customHeight="1" x14ac:dyDescent="0.25">
      <c r="A34" s="92">
        <v>46057</v>
      </c>
      <c r="B34" s="93">
        <v>355</v>
      </c>
      <c r="C34" s="97" t="s">
        <v>124</v>
      </c>
    </row>
    <row r="35" spans="1:3" s="156" customFormat="1" ht="15" customHeight="1" x14ac:dyDescent="0.25">
      <c r="A35" s="92">
        <v>46057</v>
      </c>
      <c r="B35" s="93">
        <v>396</v>
      </c>
      <c r="C35" s="97" t="s">
        <v>124</v>
      </c>
    </row>
    <row r="36" spans="1:3" s="156" customFormat="1" ht="15" customHeight="1" x14ac:dyDescent="0.25">
      <c r="A36" s="92">
        <v>46059</v>
      </c>
      <c r="B36" s="93">
        <v>16500</v>
      </c>
      <c r="C36" s="97" t="s">
        <v>125</v>
      </c>
    </row>
    <row r="37" spans="1:3" s="156" customFormat="1" ht="15" customHeight="1" x14ac:dyDescent="0.25">
      <c r="A37" s="92">
        <v>46062</v>
      </c>
      <c r="B37" s="93">
        <v>11000</v>
      </c>
      <c r="C37" s="97" t="s">
        <v>164</v>
      </c>
    </row>
    <row r="38" spans="1:3" s="156" customFormat="1" ht="15" customHeight="1" x14ac:dyDescent="0.25">
      <c r="A38" s="92">
        <v>46064</v>
      </c>
      <c r="B38" s="93">
        <v>11000</v>
      </c>
      <c r="C38" s="97" t="s">
        <v>166</v>
      </c>
    </row>
    <row r="39" spans="1:3" s="156" customFormat="1" ht="15" customHeight="1" x14ac:dyDescent="0.25">
      <c r="A39" s="92">
        <v>46065</v>
      </c>
      <c r="B39" s="93">
        <v>16500</v>
      </c>
      <c r="C39" s="97" t="s">
        <v>167</v>
      </c>
    </row>
    <row r="40" spans="1:3" s="156" customFormat="1" ht="15" customHeight="1" x14ac:dyDescent="0.25">
      <c r="A40" s="92">
        <v>46066</v>
      </c>
      <c r="B40" s="93">
        <v>16500</v>
      </c>
      <c r="C40" s="97" t="s">
        <v>168</v>
      </c>
    </row>
    <row r="41" spans="1:3" s="156" customFormat="1" ht="15" customHeight="1" x14ac:dyDescent="0.25">
      <c r="A41" s="92">
        <v>46067</v>
      </c>
      <c r="B41" s="93">
        <v>1398</v>
      </c>
      <c r="C41" s="97" t="s">
        <v>171</v>
      </c>
    </row>
    <row r="42" spans="1:3" s="156" customFormat="1" ht="15" customHeight="1" x14ac:dyDescent="0.25">
      <c r="A42" s="92">
        <v>46067</v>
      </c>
      <c r="B42" s="93">
        <v>1638.84</v>
      </c>
      <c r="C42" s="97" t="s">
        <v>173</v>
      </c>
    </row>
    <row r="43" spans="1:3" s="156" customFormat="1" ht="15" customHeight="1" x14ac:dyDescent="0.25">
      <c r="A43" s="92">
        <v>46068</v>
      </c>
      <c r="B43" s="93">
        <v>1102</v>
      </c>
      <c r="C43" s="97" t="s">
        <v>174</v>
      </c>
    </row>
    <row r="44" spans="1:3" s="156" customFormat="1" ht="15" customHeight="1" x14ac:dyDescent="0.25">
      <c r="A44" s="92">
        <v>46068</v>
      </c>
      <c r="B44" s="93">
        <v>390</v>
      </c>
      <c r="C44" s="97" t="s">
        <v>174</v>
      </c>
    </row>
    <row r="45" spans="1:3" s="156" customFormat="1" ht="15" customHeight="1" x14ac:dyDescent="0.25">
      <c r="A45" s="92">
        <v>46068</v>
      </c>
      <c r="B45" s="93">
        <v>931</v>
      </c>
      <c r="C45" s="97" t="s">
        <v>174</v>
      </c>
    </row>
    <row r="46" spans="1:3" s="156" customFormat="1" ht="15" customHeight="1" x14ac:dyDescent="0.25">
      <c r="A46" s="92">
        <v>46069</v>
      </c>
      <c r="B46" s="93">
        <v>10000</v>
      </c>
      <c r="C46" s="97" t="s">
        <v>175</v>
      </c>
    </row>
    <row r="47" spans="1:3" s="156" customFormat="1" ht="15" customHeight="1" x14ac:dyDescent="0.25">
      <c r="A47" s="92">
        <v>46070</v>
      </c>
      <c r="B47" s="93">
        <v>2518</v>
      </c>
      <c r="C47" s="97" t="s">
        <v>169</v>
      </c>
    </row>
    <row r="48" spans="1:3" s="156" customFormat="1" ht="15" customHeight="1" x14ac:dyDescent="0.25">
      <c r="A48" s="92">
        <v>46070</v>
      </c>
      <c r="B48" s="93">
        <v>9000</v>
      </c>
      <c r="C48" s="97" t="s">
        <v>176</v>
      </c>
    </row>
    <row r="49" spans="1:3" s="156" customFormat="1" ht="15" customHeight="1" x14ac:dyDescent="0.25">
      <c r="A49" s="92">
        <v>46071</v>
      </c>
      <c r="B49" s="93">
        <v>7500</v>
      </c>
      <c r="C49" s="97" t="s">
        <v>177</v>
      </c>
    </row>
    <row r="50" spans="1:3" s="156" customFormat="1" ht="15" customHeight="1" x14ac:dyDescent="0.25">
      <c r="A50" s="92">
        <v>46072</v>
      </c>
      <c r="B50" s="93">
        <v>11000</v>
      </c>
      <c r="C50" s="97" t="s">
        <v>178</v>
      </c>
    </row>
    <row r="51" spans="1:3" s="156" customFormat="1" ht="15" customHeight="1" x14ac:dyDescent="0.25">
      <c r="A51" s="92">
        <v>46072</v>
      </c>
      <c r="B51" s="93">
        <v>11000</v>
      </c>
      <c r="C51" s="97" t="s">
        <v>179</v>
      </c>
    </row>
    <row r="52" spans="1:3" s="29" customFormat="1" ht="17.25" customHeight="1" x14ac:dyDescent="0.25">
      <c r="A52" s="92">
        <v>46073</v>
      </c>
      <c r="B52" s="93">
        <v>5500</v>
      </c>
      <c r="C52" s="94" t="s">
        <v>180</v>
      </c>
    </row>
    <row r="53" spans="1:3" s="29" customFormat="1" ht="17.25" customHeight="1" x14ac:dyDescent="0.25">
      <c r="A53" s="92">
        <v>46074</v>
      </c>
      <c r="B53" s="93">
        <v>1885</v>
      </c>
      <c r="C53" s="94" t="s">
        <v>182</v>
      </c>
    </row>
    <row r="54" spans="1:3" s="29" customFormat="1" ht="17.25" customHeight="1" x14ac:dyDescent="0.25">
      <c r="A54" s="92">
        <v>46074</v>
      </c>
      <c r="B54" s="93">
        <v>8250</v>
      </c>
      <c r="C54" s="94" t="s">
        <v>183</v>
      </c>
    </row>
    <row r="55" spans="1:3" s="29" customFormat="1" ht="17.25" customHeight="1" x14ac:dyDescent="0.25">
      <c r="A55" s="92">
        <v>46074</v>
      </c>
      <c r="B55" s="93">
        <v>2458.8200000000002</v>
      </c>
      <c r="C55" s="94" t="s">
        <v>173</v>
      </c>
    </row>
    <row r="56" spans="1:3" s="29" customFormat="1" ht="17.25" customHeight="1" x14ac:dyDescent="0.25">
      <c r="A56" s="92">
        <v>46077</v>
      </c>
      <c r="B56" s="93">
        <v>11000</v>
      </c>
      <c r="C56" s="94" t="s">
        <v>185</v>
      </c>
    </row>
    <row r="57" spans="1:3" s="29" customFormat="1" ht="17.25" customHeight="1" x14ac:dyDescent="0.25">
      <c r="A57" s="92">
        <v>46077</v>
      </c>
      <c r="B57" s="93">
        <v>530</v>
      </c>
      <c r="C57" s="94" t="s">
        <v>186</v>
      </c>
    </row>
    <row r="58" spans="1:3" s="29" customFormat="1" ht="17.25" customHeight="1" x14ac:dyDescent="0.25">
      <c r="A58" s="92">
        <v>46077</v>
      </c>
      <c r="B58" s="93">
        <v>412</v>
      </c>
      <c r="C58" s="94" t="s">
        <v>186</v>
      </c>
    </row>
    <row r="59" spans="1:3" s="29" customFormat="1" ht="17.25" customHeight="1" x14ac:dyDescent="0.25">
      <c r="A59" s="92">
        <v>46079</v>
      </c>
      <c r="B59" s="93">
        <v>16500</v>
      </c>
      <c r="C59" s="94" t="s">
        <v>189</v>
      </c>
    </row>
    <row r="60" spans="1:3" s="29" customFormat="1" ht="17.25" customHeight="1" x14ac:dyDescent="0.25">
      <c r="A60" s="92">
        <v>46080</v>
      </c>
      <c r="B60" s="93">
        <v>11000</v>
      </c>
      <c r="C60" s="94" t="s">
        <v>190</v>
      </c>
    </row>
    <row r="61" spans="1:3" s="29" customFormat="1" ht="17.25" customHeight="1" x14ac:dyDescent="0.25">
      <c r="A61" s="92">
        <v>46081</v>
      </c>
      <c r="B61" s="93">
        <v>5500</v>
      </c>
      <c r="C61" s="94" t="s">
        <v>191</v>
      </c>
    </row>
    <row r="62" spans="1:3" s="29" customFormat="1" ht="17.25" customHeight="1" x14ac:dyDescent="0.25">
      <c r="A62" s="92">
        <v>46081</v>
      </c>
      <c r="B62" s="93">
        <v>2228.81</v>
      </c>
      <c r="C62" s="94" t="s">
        <v>192</v>
      </c>
    </row>
    <row r="63" spans="1:3" s="29" customFormat="1" ht="17.25" customHeight="1" x14ac:dyDescent="0.25">
      <c r="A63" s="92"/>
      <c r="B63" s="93"/>
      <c r="C63" s="94"/>
    </row>
    <row r="64" spans="1:3" s="74" customFormat="1" x14ac:dyDescent="0.25">
      <c r="A64" s="85" t="s">
        <v>12</v>
      </c>
      <c r="B64" s="84">
        <f>SUM(B31:B63)</f>
        <v>218743.47</v>
      </c>
      <c r="C64" s="81"/>
    </row>
    <row r="65" spans="1:3" ht="15" customHeight="1" x14ac:dyDescent="0.25">
      <c r="A65" s="82" t="s">
        <v>5</v>
      </c>
      <c r="B65" s="43"/>
      <c r="C65" s="83"/>
    </row>
    <row r="66" spans="1:3" s="77" customFormat="1" x14ac:dyDescent="0.25">
      <c r="A66" s="92"/>
      <c r="B66" s="87"/>
      <c r="C66" s="91" t="s">
        <v>51</v>
      </c>
    </row>
    <row r="67" spans="1:3" s="77" customFormat="1" x14ac:dyDescent="0.25">
      <c r="A67" s="92" t="s">
        <v>119</v>
      </c>
      <c r="B67" s="87">
        <v>10763.5</v>
      </c>
      <c r="C67" s="91" t="s">
        <v>43</v>
      </c>
    </row>
    <row r="68" spans="1:3" s="77" customFormat="1" x14ac:dyDescent="0.25">
      <c r="A68" s="92" t="s">
        <v>119</v>
      </c>
      <c r="B68" s="87">
        <v>1500</v>
      </c>
      <c r="C68" s="91" t="s">
        <v>44</v>
      </c>
    </row>
    <row r="69" spans="1:3" s="77" customFormat="1" x14ac:dyDescent="0.25">
      <c r="A69" s="92" t="s">
        <v>119</v>
      </c>
      <c r="B69" s="87">
        <v>672.7</v>
      </c>
      <c r="C69" s="91" t="s">
        <v>45</v>
      </c>
    </row>
    <row r="70" spans="1:3" s="77" customFormat="1" x14ac:dyDescent="0.25">
      <c r="A70" s="92" t="s">
        <v>119</v>
      </c>
      <c r="B70" s="87">
        <v>299</v>
      </c>
      <c r="C70" s="91" t="s">
        <v>46</v>
      </c>
    </row>
    <row r="71" spans="1:3" s="77" customFormat="1" x14ac:dyDescent="0.25">
      <c r="A71" s="92" t="s">
        <v>119</v>
      </c>
      <c r="B71" s="87">
        <v>1728</v>
      </c>
      <c r="C71" s="91" t="s">
        <v>170</v>
      </c>
    </row>
    <row r="72" spans="1:3" s="77" customFormat="1" x14ac:dyDescent="0.25">
      <c r="A72" s="92" t="s">
        <v>119</v>
      </c>
      <c r="B72" s="87">
        <v>636</v>
      </c>
      <c r="C72" s="91" t="s">
        <v>47</v>
      </c>
    </row>
    <row r="73" spans="1:3" s="77" customFormat="1" x14ac:dyDescent="0.25">
      <c r="A73" s="157" t="s">
        <v>12</v>
      </c>
      <c r="B73" s="66">
        <f>SUM(B66:B72)</f>
        <v>15599.2</v>
      </c>
      <c r="C73" s="158"/>
    </row>
    <row r="74" spans="1:3" x14ac:dyDescent="0.25">
      <c r="A74" s="70" t="s">
        <v>21</v>
      </c>
      <c r="B74" s="42">
        <f>B12+B24+B29+B64+B73</f>
        <v>294572.31</v>
      </c>
      <c r="C74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64 C10:C11 C66:C72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61"/>
  <sheetViews>
    <sheetView showGridLines="0" workbookViewId="0">
      <selection activeCell="B56" sqref="B56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7" t="s">
        <v>0</v>
      </c>
      <c r="D1" s="177"/>
      <c r="E1" s="177"/>
    </row>
    <row r="2" spans="1:5" ht="18.75" x14ac:dyDescent="0.3">
      <c r="C2" s="177" t="s">
        <v>28</v>
      </c>
      <c r="D2" s="177"/>
      <c r="E2" s="177"/>
    </row>
    <row r="3" spans="1:5" ht="18" customHeight="1" x14ac:dyDescent="0.3">
      <c r="C3" s="54"/>
      <c r="D3" s="46"/>
    </row>
    <row r="4" spans="1:5" ht="18.75" x14ac:dyDescent="0.25">
      <c r="C4" s="178" t="s">
        <v>33</v>
      </c>
      <c r="D4" s="178"/>
      <c r="E4" s="178"/>
    </row>
    <row r="5" spans="1:5" ht="18.75" x14ac:dyDescent="0.25">
      <c r="C5" s="178" t="s">
        <v>48</v>
      </c>
      <c r="D5" s="178"/>
      <c r="E5" s="178"/>
    </row>
    <row r="6" spans="1:5" ht="18.75" x14ac:dyDescent="0.3">
      <c r="C6" s="179" t="s">
        <v>62</v>
      </c>
      <c r="D6" s="179"/>
      <c r="E6" s="179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>
        <v>46015</v>
      </c>
      <c r="B9" s="130">
        <v>46055</v>
      </c>
      <c r="C9" s="131">
        <v>300</v>
      </c>
      <c r="D9" s="132" t="s">
        <v>75</v>
      </c>
      <c r="E9" s="127" t="s">
        <v>16</v>
      </c>
    </row>
    <row r="10" spans="1:5" s="128" customFormat="1" x14ac:dyDescent="0.25">
      <c r="A10" s="130">
        <v>46380</v>
      </c>
      <c r="B10" s="130">
        <v>46055</v>
      </c>
      <c r="C10" s="131">
        <v>300</v>
      </c>
      <c r="D10" s="132" t="s">
        <v>76</v>
      </c>
      <c r="E10" s="127" t="s">
        <v>16</v>
      </c>
    </row>
    <row r="11" spans="1:5" s="110" customFormat="1" x14ac:dyDescent="0.25">
      <c r="A11" s="135">
        <v>46382</v>
      </c>
      <c r="B11" s="135">
        <v>46055</v>
      </c>
      <c r="C11" s="133">
        <v>300</v>
      </c>
      <c r="D11" s="134" t="s">
        <v>77</v>
      </c>
      <c r="E11" s="129" t="s">
        <v>16</v>
      </c>
    </row>
    <row r="12" spans="1:5" s="110" customFormat="1" x14ac:dyDescent="0.25">
      <c r="A12" s="135">
        <v>46383</v>
      </c>
      <c r="B12" s="135">
        <v>46055</v>
      </c>
      <c r="C12" s="133">
        <v>1000</v>
      </c>
      <c r="D12" s="134" t="s">
        <v>78</v>
      </c>
      <c r="E12" s="129" t="s">
        <v>16</v>
      </c>
    </row>
    <row r="13" spans="1:5" s="110" customFormat="1" x14ac:dyDescent="0.25">
      <c r="A13" s="135">
        <v>46383</v>
      </c>
      <c r="B13" s="135">
        <v>46055</v>
      </c>
      <c r="C13" s="133">
        <v>400</v>
      </c>
      <c r="D13" s="134" t="s">
        <v>75</v>
      </c>
      <c r="E13" s="129" t="s">
        <v>16</v>
      </c>
    </row>
    <row r="14" spans="1:5" s="110" customFormat="1" x14ac:dyDescent="0.25">
      <c r="A14" s="135">
        <v>46028</v>
      </c>
      <c r="B14" s="135">
        <v>46055</v>
      </c>
      <c r="C14" s="133">
        <v>300</v>
      </c>
      <c r="D14" s="134" t="s">
        <v>75</v>
      </c>
      <c r="E14" s="129" t="s">
        <v>16</v>
      </c>
    </row>
    <row r="15" spans="1:5" s="110" customFormat="1" x14ac:dyDescent="0.25">
      <c r="A15" s="135">
        <v>46028</v>
      </c>
      <c r="B15" s="135">
        <v>46055</v>
      </c>
      <c r="C15" s="133">
        <v>500</v>
      </c>
      <c r="D15" s="134" t="s">
        <v>79</v>
      </c>
      <c r="E15" s="129" t="s">
        <v>16</v>
      </c>
    </row>
    <row r="16" spans="1:5" s="110" customFormat="1" x14ac:dyDescent="0.25">
      <c r="A16" s="135">
        <v>46030</v>
      </c>
      <c r="B16" s="135">
        <v>46055</v>
      </c>
      <c r="C16" s="133">
        <v>300</v>
      </c>
      <c r="D16" s="134" t="s">
        <v>75</v>
      </c>
      <c r="E16" s="129" t="s">
        <v>16</v>
      </c>
    </row>
    <row r="17" spans="1:5" s="110" customFormat="1" x14ac:dyDescent="0.25">
      <c r="A17" s="135">
        <v>46034</v>
      </c>
      <c r="B17" s="135">
        <v>46055</v>
      </c>
      <c r="C17" s="133">
        <v>300</v>
      </c>
      <c r="D17" s="134" t="s">
        <v>75</v>
      </c>
      <c r="E17" s="129" t="s">
        <v>16</v>
      </c>
    </row>
    <row r="18" spans="1:5" s="110" customFormat="1" x14ac:dyDescent="0.25">
      <c r="A18" s="135">
        <v>46038</v>
      </c>
      <c r="B18" s="135">
        <v>46055</v>
      </c>
      <c r="C18" s="133">
        <v>800</v>
      </c>
      <c r="D18" s="134" t="s">
        <v>78</v>
      </c>
      <c r="E18" s="129" t="s">
        <v>16</v>
      </c>
    </row>
    <row r="19" spans="1:5" s="110" customFormat="1" x14ac:dyDescent="0.25">
      <c r="A19" s="135">
        <v>46039</v>
      </c>
      <c r="B19" s="135">
        <v>46055</v>
      </c>
      <c r="C19" s="133">
        <v>10</v>
      </c>
      <c r="D19" s="134" t="s">
        <v>80</v>
      </c>
      <c r="E19" s="129" t="s">
        <v>16</v>
      </c>
    </row>
    <row r="20" spans="1:5" s="110" customFormat="1" x14ac:dyDescent="0.25">
      <c r="A20" s="135">
        <v>46041</v>
      </c>
      <c r="B20" s="135">
        <v>46055</v>
      </c>
      <c r="C20" s="133">
        <v>2000</v>
      </c>
      <c r="D20" s="134" t="s">
        <v>81</v>
      </c>
      <c r="E20" s="129" t="s">
        <v>16</v>
      </c>
    </row>
    <row r="21" spans="1:5" s="110" customFormat="1" x14ac:dyDescent="0.25">
      <c r="A21" s="135">
        <v>46042</v>
      </c>
      <c r="B21" s="135">
        <v>46055</v>
      </c>
      <c r="C21" s="133">
        <v>300</v>
      </c>
      <c r="D21" s="134" t="s">
        <v>75</v>
      </c>
      <c r="E21" s="129" t="s">
        <v>16</v>
      </c>
    </row>
    <row r="22" spans="1:5" s="110" customFormat="1" x14ac:dyDescent="0.25">
      <c r="A22" s="135">
        <v>46043</v>
      </c>
      <c r="B22" s="135">
        <v>46055</v>
      </c>
      <c r="C22" s="133">
        <v>300</v>
      </c>
      <c r="D22" s="134" t="s">
        <v>75</v>
      </c>
      <c r="E22" s="129" t="s">
        <v>16</v>
      </c>
    </row>
    <row r="23" spans="1:5" s="110" customFormat="1" x14ac:dyDescent="0.25">
      <c r="A23" s="135">
        <v>46044</v>
      </c>
      <c r="B23" s="135">
        <v>46055</v>
      </c>
      <c r="C23" s="133">
        <v>300</v>
      </c>
      <c r="D23" s="134" t="s">
        <v>82</v>
      </c>
      <c r="E23" s="129" t="s">
        <v>16</v>
      </c>
    </row>
    <row r="24" spans="1:5" s="110" customFormat="1" x14ac:dyDescent="0.25">
      <c r="A24" s="135">
        <v>46045</v>
      </c>
      <c r="B24" s="135">
        <v>46055</v>
      </c>
      <c r="C24" s="133">
        <v>300</v>
      </c>
      <c r="D24" s="134" t="s">
        <v>75</v>
      </c>
      <c r="E24" s="129" t="s">
        <v>16</v>
      </c>
    </row>
    <row r="25" spans="1:5" s="110" customFormat="1" x14ac:dyDescent="0.25">
      <c r="A25" s="135">
        <v>46048</v>
      </c>
      <c r="B25" s="135">
        <v>46055</v>
      </c>
      <c r="C25" s="133">
        <v>300</v>
      </c>
      <c r="D25" s="134" t="s">
        <v>75</v>
      </c>
      <c r="E25" s="129" t="s">
        <v>16</v>
      </c>
    </row>
    <row r="26" spans="1:5" s="110" customFormat="1" x14ac:dyDescent="0.25">
      <c r="A26" s="135">
        <v>46051</v>
      </c>
      <c r="B26" s="135">
        <v>46055</v>
      </c>
      <c r="C26" s="133">
        <v>300</v>
      </c>
      <c r="D26" s="134" t="s">
        <v>75</v>
      </c>
      <c r="E26" s="129" t="s">
        <v>16</v>
      </c>
    </row>
    <row r="27" spans="1:5" s="110" customFormat="1" x14ac:dyDescent="0.25">
      <c r="A27" s="135">
        <v>46052</v>
      </c>
      <c r="B27" s="135">
        <v>46055</v>
      </c>
      <c r="C27" s="133">
        <v>300</v>
      </c>
      <c r="D27" s="134" t="s">
        <v>75</v>
      </c>
      <c r="E27" s="129" t="s">
        <v>16</v>
      </c>
    </row>
    <row r="28" spans="1:5" s="110" customFormat="1" x14ac:dyDescent="0.25">
      <c r="A28" s="135">
        <v>45996</v>
      </c>
      <c r="B28" s="135">
        <v>46055</v>
      </c>
      <c r="C28" s="133">
        <v>300</v>
      </c>
      <c r="D28" s="134" t="s">
        <v>83</v>
      </c>
      <c r="E28" s="129" t="s">
        <v>16</v>
      </c>
    </row>
    <row r="29" spans="1:5" s="110" customFormat="1" x14ac:dyDescent="0.25">
      <c r="A29" s="135">
        <v>45998</v>
      </c>
      <c r="B29" s="135">
        <v>46055</v>
      </c>
      <c r="C29" s="133">
        <v>250</v>
      </c>
      <c r="D29" s="134" t="s">
        <v>84</v>
      </c>
      <c r="E29" s="129" t="s">
        <v>16</v>
      </c>
    </row>
    <row r="30" spans="1:5" s="110" customFormat="1" x14ac:dyDescent="0.25">
      <c r="A30" s="135">
        <v>46364</v>
      </c>
      <c r="B30" s="135">
        <v>46055</v>
      </c>
      <c r="C30" s="133">
        <v>1000</v>
      </c>
      <c r="D30" s="134" t="s">
        <v>85</v>
      </c>
      <c r="E30" s="129" t="s">
        <v>16</v>
      </c>
    </row>
    <row r="31" spans="1:5" s="110" customFormat="1" x14ac:dyDescent="0.25">
      <c r="A31" s="135">
        <v>46016</v>
      </c>
      <c r="B31" s="135">
        <v>46055</v>
      </c>
      <c r="C31" s="133">
        <v>4000</v>
      </c>
      <c r="D31" s="134" t="s">
        <v>86</v>
      </c>
      <c r="E31" s="129" t="s">
        <v>16</v>
      </c>
    </row>
    <row r="32" spans="1:5" s="110" customFormat="1" x14ac:dyDescent="0.25">
      <c r="A32" s="135">
        <v>46025</v>
      </c>
      <c r="B32" s="135">
        <v>46055</v>
      </c>
      <c r="C32" s="133">
        <v>1000</v>
      </c>
      <c r="D32" s="134" t="s">
        <v>87</v>
      </c>
      <c r="E32" s="129" t="s">
        <v>16</v>
      </c>
    </row>
    <row r="33" spans="1:5" s="110" customFormat="1" x14ac:dyDescent="0.25">
      <c r="A33" s="135">
        <v>46210</v>
      </c>
      <c r="B33" s="135">
        <v>46055</v>
      </c>
      <c r="C33" s="133">
        <v>250</v>
      </c>
      <c r="D33" s="134" t="s">
        <v>84</v>
      </c>
      <c r="E33" s="129" t="s">
        <v>16</v>
      </c>
    </row>
    <row r="34" spans="1:5" s="110" customFormat="1" x14ac:dyDescent="0.25">
      <c r="A34" s="135">
        <v>46030</v>
      </c>
      <c r="B34" s="135">
        <v>46055</v>
      </c>
      <c r="C34" s="133">
        <v>1000</v>
      </c>
      <c r="D34" s="134" t="s">
        <v>85</v>
      </c>
      <c r="E34" s="129" t="s">
        <v>16</v>
      </c>
    </row>
    <row r="35" spans="1:5" s="110" customFormat="1" x14ac:dyDescent="0.25">
      <c r="A35" s="135">
        <v>46030</v>
      </c>
      <c r="B35" s="135">
        <v>46055</v>
      </c>
      <c r="C35" s="133">
        <v>1000</v>
      </c>
      <c r="D35" s="134" t="s">
        <v>88</v>
      </c>
      <c r="E35" s="129" t="s">
        <v>16</v>
      </c>
    </row>
    <row r="36" spans="1:5" s="110" customFormat="1" x14ac:dyDescent="0.25">
      <c r="A36" s="135">
        <v>46035</v>
      </c>
      <c r="B36" s="135">
        <v>46055</v>
      </c>
      <c r="C36" s="133">
        <v>2000</v>
      </c>
      <c r="D36" s="134" t="s">
        <v>88</v>
      </c>
      <c r="E36" s="129" t="s">
        <v>16</v>
      </c>
    </row>
    <row r="37" spans="1:5" s="110" customFormat="1" x14ac:dyDescent="0.25">
      <c r="A37" s="135">
        <v>46037</v>
      </c>
      <c r="B37" s="135">
        <v>46055</v>
      </c>
      <c r="C37" s="133">
        <v>500</v>
      </c>
      <c r="D37" s="134" t="s">
        <v>89</v>
      </c>
      <c r="E37" s="129" t="s">
        <v>16</v>
      </c>
    </row>
    <row r="38" spans="1:5" s="110" customFormat="1" x14ac:dyDescent="0.25">
      <c r="A38" s="135">
        <v>46042</v>
      </c>
      <c r="B38" s="135">
        <v>46055</v>
      </c>
      <c r="C38" s="133">
        <v>2000</v>
      </c>
      <c r="D38" s="134" t="s">
        <v>88</v>
      </c>
      <c r="E38" s="129" t="s">
        <v>16</v>
      </c>
    </row>
    <row r="39" spans="1:5" s="110" customFormat="1" x14ac:dyDescent="0.25">
      <c r="A39" s="135">
        <v>46052</v>
      </c>
      <c r="B39" s="135">
        <v>46055</v>
      </c>
      <c r="C39" s="133">
        <v>2000</v>
      </c>
      <c r="D39" s="134" t="s">
        <v>88</v>
      </c>
      <c r="E39" s="129" t="s">
        <v>16</v>
      </c>
    </row>
    <row r="40" spans="1:5" s="110" customFormat="1" x14ac:dyDescent="0.25">
      <c r="A40" s="135">
        <v>46056</v>
      </c>
      <c r="B40" s="135">
        <v>46077</v>
      </c>
      <c r="C40" s="133">
        <v>1000</v>
      </c>
      <c r="D40" s="134" t="s">
        <v>87</v>
      </c>
      <c r="E40" s="129" t="s">
        <v>16</v>
      </c>
    </row>
    <row r="41" spans="1:5" s="110" customFormat="1" x14ac:dyDescent="0.25">
      <c r="A41" s="135">
        <v>46060</v>
      </c>
      <c r="B41" s="135">
        <v>46077</v>
      </c>
      <c r="C41" s="133">
        <v>250</v>
      </c>
      <c r="D41" s="134" t="s">
        <v>84</v>
      </c>
      <c r="E41" s="129" t="s">
        <v>16</v>
      </c>
    </row>
    <row r="42" spans="1:5" s="110" customFormat="1" x14ac:dyDescent="0.25">
      <c r="A42" s="135">
        <v>46061</v>
      </c>
      <c r="B42" s="135">
        <v>46077</v>
      </c>
      <c r="C42" s="133">
        <v>1000</v>
      </c>
      <c r="D42" s="134" t="s">
        <v>85</v>
      </c>
      <c r="E42" s="129" t="s">
        <v>16</v>
      </c>
    </row>
    <row r="43" spans="1:5" s="110" customFormat="1" x14ac:dyDescent="0.25">
      <c r="A43" s="135">
        <v>46066</v>
      </c>
      <c r="B43" s="135">
        <v>46077</v>
      </c>
      <c r="C43" s="133">
        <v>500</v>
      </c>
      <c r="D43" s="134" t="s">
        <v>89</v>
      </c>
      <c r="E43" s="129" t="s">
        <v>16</v>
      </c>
    </row>
    <row r="44" spans="1:5" s="110" customFormat="1" x14ac:dyDescent="0.25">
      <c r="A44" s="135">
        <v>46068</v>
      </c>
      <c r="B44" s="135">
        <v>46077</v>
      </c>
      <c r="C44" s="133">
        <v>500</v>
      </c>
      <c r="D44" s="134" t="s">
        <v>89</v>
      </c>
      <c r="E44" s="129" t="s">
        <v>16</v>
      </c>
    </row>
    <row r="45" spans="1:5" s="110" customFormat="1" x14ac:dyDescent="0.25">
      <c r="A45" s="135">
        <v>46069</v>
      </c>
      <c r="B45" s="135">
        <v>46077</v>
      </c>
      <c r="C45" s="133">
        <v>2000</v>
      </c>
      <c r="D45" s="134" t="s">
        <v>216</v>
      </c>
      <c r="E45" s="129" t="s">
        <v>16</v>
      </c>
    </row>
    <row r="46" spans="1:5" s="110" customFormat="1" x14ac:dyDescent="0.25">
      <c r="A46" s="135">
        <v>46053</v>
      </c>
      <c r="B46" s="135">
        <v>46078</v>
      </c>
      <c r="C46" s="133">
        <v>300</v>
      </c>
      <c r="D46" s="134" t="s">
        <v>82</v>
      </c>
      <c r="E46" s="129" t="s">
        <v>16</v>
      </c>
    </row>
    <row r="47" spans="1:5" s="110" customFormat="1" x14ac:dyDescent="0.25">
      <c r="A47" s="135">
        <v>46056</v>
      </c>
      <c r="B47" s="135">
        <v>46078</v>
      </c>
      <c r="C47" s="133">
        <v>400</v>
      </c>
      <c r="D47" s="134" t="s">
        <v>76</v>
      </c>
      <c r="E47" s="129" t="s">
        <v>16</v>
      </c>
    </row>
    <row r="48" spans="1:5" s="110" customFormat="1" x14ac:dyDescent="0.25">
      <c r="A48" s="135">
        <v>46058</v>
      </c>
      <c r="B48" s="135">
        <v>46078</v>
      </c>
      <c r="C48" s="133">
        <v>300</v>
      </c>
      <c r="D48" s="134" t="s">
        <v>75</v>
      </c>
      <c r="E48" s="129" t="s">
        <v>16</v>
      </c>
    </row>
    <row r="49" spans="1:5" s="110" customFormat="1" x14ac:dyDescent="0.25">
      <c r="A49" s="135">
        <v>46063</v>
      </c>
      <c r="B49" s="135">
        <v>46078</v>
      </c>
      <c r="C49" s="133">
        <v>300</v>
      </c>
      <c r="D49" s="134" t="s">
        <v>75</v>
      </c>
      <c r="E49" s="129" t="s">
        <v>16</v>
      </c>
    </row>
    <row r="50" spans="1:5" s="110" customFormat="1" x14ac:dyDescent="0.25">
      <c r="A50" s="135">
        <v>46064</v>
      </c>
      <c r="B50" s="135">
        <v>46078</v>
      </c>
      <c r="C50" s="133">
        <v>400</v>
      </c>
      <c r="D50" s="134"/>
      <c r="E50" s="129" t="s">
        <v>16</v>
      </c>
    </row>
    <row r="51" spans="1:5" s="110" customFormat="1" x14ac:dyDescent="0.25">
      <c r="A51" s="135">
        <v>46065</v>
      </c>
      <c r="B51" s="135">
        <v>46078</v>
      </c>
      <c r="C51" s="133">
        <v>1000</v>
      </c>
      <c r="D51" s="134"/>
      <c r="E51" s="129" t="s">
        <v>16</v>
      </c>
    </row>
    <row r="52" spans="1:5" s="110" customFormat="1" x14ac:dyDescent="0.25">
      <c r="A52" s="135">
        <v>46065</v>
      </c>
      <c r="B52" s="135">
        <v>46078</v>
      </c>
      <c r="C52" s="133">
        <v>300</v>
      </c>
      <c r="D52" s="134" t="s">
        <v>75</v>
      </c>
      <c r="E52" s="129" t="s">
        <v>16</v>
      </c>
    </row>
    <row r="53" spans="1:5" s="110" customFormat="1" x14ac:dyDescent="0.25">
      <c r="A53" s="135">
        <v>46067</v>
      </c>
      <c r="B53" s="135">
        <v>46078</v>
      </c>
      <c r="C53" s="133">
        <v>1000</v>
      </c>
      <c r="D53" s="134" t="s">
        <v>217</v>
      </c>
      <c r="E53" s="129" t="s">
        <v>16</v>
      </c>
    </row>
    <row r="54" spans="1:5" s="110" customFormat="1" x14ac:dyDescent="0.25">
      <c r="A54" s="135">
        <v>46070</v>
      </c>
      <c r="B54" s="135">
        <v>46078</v>
      </c>
      <c r="C54" s="133">
        <v>10</v>
      </c>
      <c r="D54" s="134" t="s">
        <v>80</v>
      </c>
      <c r="E54" s="129" t="s">
        <v>16</v>
      </c>
    </row>
    <row r="55" spans="1:5" s="110" customFormat="1" x14ac:dyDescent="0.25">
      <c r="A55" s="135">
        <v>46072</v>
      </c>
      <c r="B55" s="135">
        <v>46078</v>
      </c>
      <c r="C55" s="133">
        <v>500</v>
      </c>
      <c r="D55" s="134" t="s">
        <v>75</v>
      </c>
      <c r="E55" s="129" t="s">
        <v>16</v>
      </c>
    </row>
    <row r="56" spans="1:5" s="110" customFormat="1" x14ac:dyDescent="0.25">
      <c r="A56" s="135"/>
      <c r="B56" s="135"/>
      <c r="C56" s="133"/>
      <c r="D56" s="134"/>
      <c r="E56" s="129" t="s">
        <v>16</v>
      </c>
    </row>
    <row r="57" spans="1:5" ht="30" customHeight="1" x14ac:dyDescent="0.25">
      <c r="A57" s="175" t="s">
        <v>49</v>
      </c>
      <c r="B57" s="176"/>
      <c r="C57" s="8">
        <f>SUM(C9:C56)-862.72</f>
        <v>32807.279999999999</v>
      </c>
      <c r="D57" s="45"/>
      <c r="E57" s="56"/>
    </row>
    <row r="61" spans="1:5" x14ac:dyDescent="0.25">
      <c r="C61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57:B57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143"/>
  <sheetViews>
    <sheetView showGridLines="0" workbookViewId="0">
      <selection activeCell="A135" sqref="A135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D3" s="21"/>
      <c r="E3" s="5"/>
    </row>
    <row r="4" spans="1:5" ht="18.75" x14ac:dyDescent="0.25">
      <c r="B4" s="178" t="s">
        <v>52</v>
      </c>
      <c r="C4" s="178"/>
      <c r="D4" s="178"/>
      <c r="E4" s="178"/>
    </row>
    <row r="5" spans="1:5" ht="18.75" x14ac:dyDescent="0.25">
      <c r="B5" s="178" t="s">
        <v>63</v>
      </c>
      <c r="C5" s="178"/>
      <c r="D5" s="178"/>
      <c r="E5" s="178"/>
    </row>
    <row r="6" spans="1:5" ht="18.75" x14ac:dyDescent="0.3">
      <c r="D6" s="179"/>
      <c r="E6" s="179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80" customFormat="1" x14ac:dyDescent="0.25">
      <c r="A9" s="23"/>
      <c r="B9" s="24" t="s">
        <v>54</v>
      </c>
      <c r="C9" s="24"/>
      <c r="D9" s="25"/>
      <c r="E9" s="26"/>
    </row>
    <row r="10" spans="1:5" s="27" customFormat="1" ht="14.25" customHeight="1" x14ac:dyDescent="0.25">
      <c r="A10" s="36">
        <v>46054</v>
      </c>
      <c r="B10" s="36"/>
      <c r="C10" s="97">
        <v>99</v>
      </c>
      <c r="D10" s="96" t="s">
        <v>66</v>
      </c>
      <c r="E10" s="104" t="s">
        <v>16</v>
      </c>
    </row>
    <row r="11" spans="1:5" s="80" customFormat="1" ht="14.25" customHeight="1" x14ac:dyDescent="0.25">
      <c r="A11" s="36">
        <v>46055</v>
      </c>
      <c r="B11" s="36"/>
      <c r="C11" s="97">
        <v>700</v>
      </c>
      <c r="D11" s="96" t="s">
        <v>71</v>
      </c>
      <c r="E11" s="37" t="s">
        <v>16</v>
      </c>
    </row>
    <row r="12" spans="1:5" s="80" customFormat="1" ht="14.25" customHeight="1" x14ac:dyDescent="0.25">
      <c r="A12" s="36">
        <v>46055</v>
      </c>
      <c r="B12" s="36"/>
      <c r="C12" s="97">
        <v>250</v>
      </c>
      <c r="D12" s="96" t="s">
        <v>72</v>
      </c>
      <c r="E12" s="104" t="s">
        <v>16</v>
      </c>
    </row>
    <row r="13" spans="1:5" s="80" customFormat="1" ht="14.25" customHeight="1" x14ac:dyDescent="0.25">
      <c r="A13" s="36">
        <v>46055</v>
      </c>
      <c r="B13" s="36"/>
      <c r="C13" s="97">
        <v>300</v>
      </c>
      <c r="D13" s="96" t="s">
        <v>73</v>
      </c>
      <c r="E13" s="104" t="s">
        <v>16</v>
      </c>
    </row>
    <row r="14" spans="1:5" s="80" customFormat="1" ht="14.25" customHeight="1" x14ac:dyDescent="0.25">
      <c r="A14" s="36">
        <v>46055</v>
      </c>
      <c r="B14" s="36"/>
      <c r="C14" s="97">
        <v>500</v>
      </c>
      <c r="D14" s="96" t="s">
        <v>74</v>
      </c>
      <c r="E14" s="104" t="s">
        <v>16</v>
      </c>
    </row>
    <row r="15" spans="1:5" s="80" customFormat="1" ht="14.25" customHeight="1" x14ac:dyDescent="0.25">
      <c r="A15" s="36">
        <v>46056</v>
      </c>
      <c r="B15" s="36"/>
      <c r="C15" s="97">
        <v>200</v>
      </c>
      <c r="D15" s="96" t="s">
        <v>96</v>
      </c>
      <c r="E15" s="104" t="s">
        <v>16</v>
      </c>
    </row>
    <row r="16" spans="1:5" s="80" customFormat="1" ht="14.25" customHeight="1" x14ac:dyDescent="0.25">
      <c r="A16" s="36">
        <v>46056</v>
      </c>
      <c r="B16" s="36"/>
      <c r="C16" s="97">
        <v>500</v>
      </c>
      <c r="D16" s="96" t="s">
        <v>97</v>
      </c>
      <c r="E16" s="104" t="s">
        <v>16</v>
      </c>
    </row>
    <row r="17" spans="1:5" s="80" customFormat="1" ht="14.25" customHeight="1" x14ac:dyDescent="0.25">
      <c r="A17" s="36">
        <v>46056</v>
      </c>
      <c r="B17" s="36"/>
      <c r="C17" s="97">
        <v>500</v>
      </c>
      <c r="D17" s="96" t="s">
        <v>98</v>
      </c>
      <c r="E17" s="104" t="s">
        <v>16</v>
      </c>
    </row>
    <row r="18" spans="1:5" s="80" customFormat="1" ht="14.25" customHeight="1" x14ac:dyDescent="0.25">
      <c r="A18" s="36">
        <v>46056</v>
      </c>
      <c r="B18" s="36"/>
      <c r="C18" s="97">
        <v>300</v>
      </c>
      <c r="D18" s="96" t="s">
        <v>99</v>
      </c>
      <c r="E18" s="104" t="s">
        <v>16</v>
      </c>
    </row>
    <row r="19" spans="1:5" s="80" customFormat="1" ht="14.25" customHeight="1" x14ac:dyDescent="0.25">
      <c r="A19" s="36">
        <v>46056</v>
      </c>
      <c r="B19" s="36"/>
      <c r="C19" s="97">
        <v>500</v>
      </c>
      <c r="D19" s="96" t="s">
        <v>100</v>
      </c>
      <c r="E19" s="104" t="s">
        <v>16</v>
      </c>
    </row>
    <row r="20" spans="1:5" s="80" customFormat="1" ht="14.25" customHeight="1" x14ac:dyDescent="0.25">
      <c r="A20" s="36">
        <v>46056</v>
      </c>
      <c r="B20" s="36"/>
      <c r="C20" s="97">
        <v>1500</v>
      </c>
      <c r="D20" s="96" t="s">
        <v>101</v>
      </c>
      <c r="E20" s="104" t="s">
        <v>16</v>
      </c>
    </row>
    <row r="21" spans="1:5" s="80" customFormat="1" ht="14.25" customHeight="1" x14ac:dyDescent="0.25">
      <c r="A21" s="36">
        <v>46056</v>
      </c>
      <c r="B21" s="36"/>
      <c r="C21" s="97">
        <v>300</v>
      </c>
      <c r="D21" s="96" t="s">
        <v>96</v>
      </c>
      <c r="E21" s="104" t="s">
        <v>16</v>
      </c>
    </row>
    <row r="22" spans="1:5" s="80" customFormat="1" ht="14.25" customHeight="1" x14ac:dyDescent="0.25">
      <c r="A22" s="36">
        <v>46056</v>
      </c>
      <c r="B22" s="36"/>
      <c r="C22" s="97">
        <v>2000</v>
      </c>
      <c r="D22" s="96" t="s">
        <v>102</v>
      </c>
      <c r="E22" s="104" t="s">
        <v>16</v>
      </c>
    </row>
    <row r="23" spans="1:5" s="80" customFormat="1" ht="14.25" customHeight="1" x14ac:dyDescent="0.25">
      <c r="A23" s="36">
        <v>46056</v>
      </c>
      <c r="B23" s="36"/>
      <c r="C23" s="97">
        <v>500</v>
      </c>
      <c r="D23" s="96" t="s">
        <v>97</v>
      </c>
      <c r="E23" s="104" t="s">
        <v>16</v>
      </c>
    </row>
    <row r="24" spans="1:5" s="80" customFormat="1" ht="14.25" customHeight="1" x14ac:dyDescent="0.25">
      <c r="A24" s="36">
        <v>46057</v>
      </c>
      <c r="B24" s="36"/>
      <c r="C24" s="97">
        <v>1000</v>
      </c>
      <c r="D24" s="96" t="s">
        <v>109</v>
      </c>
      <c r="E24" s="104" t="s">
        <v>16</v>
      </c>
    </row>
    <row r="25" spans="1:5" s="80" customFormat="1" ht="14.25" customHeight="1" x14ac:dyDescent="0.25">
      <c r="A25" s="36">
        <v>46057</v>
      </c>
      <c r="B25" s="36"/>
      <c r="C25" s="97">
        <v>1000</v>
      </c>
      <c r="D25" s="96" t="s">
        <v>74</v>
      </c>
      <c r="E25" s="104" t="s">
        <v>16</v>
      </c>
    </row>
    <row r="26" spans="1:5" s="80" customFormat="1" ht="14.25" customHeight="1" x14ac:dyDescent="0.25">
      <c r="A26" s="36">
        <v>46057</v>
      </c>
      <c r="B26" s="36"/>
      <c r="C26" s="97">
        <v>300</v>
      </c>
      <c r="D26" s="96" t="s">
        <v>99</v>
      </c>
      <c r="E26" s="104" t="s">
        <v>16</v>
      </c>
    </row>
    <row r="27" spans="1:5" s="80" customFormat="1" ht="14.25" customHeight="1" x14ac:dyDescent="0.25">
      <c r="A27" s="36">
        <v>46057</v>
      </c>
      <c r="B27" s="36"/>
      <c r="C27" s="97">
        <v>500</v>
      </c>
      <c r="D27" s="96" t="s">
        <v>110</v>
      </c>
      <c r="E27" s="104" t="s">
        <v>16</v>
      </c>
    </row>
    <row r="28" spans="1:5" s="80" customFormat="1" ht="14.25" customHeight="1" x14ac:dyDescent="0.25">
      <c r="A28" s="36">
        <v>46057</v>
      </c>
      <c r="B28" s="36"/>
      <c r="C28" s="97">
        <v>500</v>
      </c>
      <c r="D28" s="96" t="s">
        <v>111</v>
      </c>
      <c r="E28" s="104" t="s">
        <v>16</v>
      </c>
    </row>
    <row r="29" spans="1:5" s="80" customFormat="1" ht="14.25" customHeight="1" x14ac:dyDescent="0.25">
      <c r="A29" s="36">
        <v>46057</v>
      </c>
      <c r="B29" s="36"/>
      <c r="C29" s="97">
        <v>200</v>
      </c>
      <c r="D29" s="96" t="s">
        <v>96</v>
      </c>
      <c r="E29" s="104" t="s">
        <v>16</v>
      </c>
    </row>
    <row r="30" spans="1:5" s="80" customFormat="1" ht="14.25" customHeight="1" x14ac:dyDescent="0.25">
      <c r="A30" s="36">
        <v>46058</v>
      </c>
      <c r="B30" s="36"/>
      <c r="C30" s="97">
        <v>1000</v>
      </c>
      <c r="D30" s="96" t="s">
        <v>117</v>
      </c>
      <c r="E30" s="104" t="s">
        <v>16</v>
      </c>
    </row>
    <row r="31" spans="1:5" s="80" customFormat="1" ht="14.25" customHeight="1" x14ac:dyDescent="0.25">
      <c r="A31" s="36">
        <v>46058</v>
      </c>
      <c r="B31" s="36"/>
      <c r="C31" s="97">
        <v>280</v>
      </c>
      <c r="D31" s="96" t="s">
        <v>96</v>
      </c>
      <c r="E31" s="104" t="s">
        <v>16</v>
      </c>
    </row>
    <row r="32" spans="1:5" s="80" customFormat="1" ht="14.25" customHeight="1" x14ac:dyDescent="0.25">
      <c r="A32" s="36">
        <v>46058</v>
      </c>
      <c r="B32" s="36"/>
      <c r="C32" s="97">
        <v>500</v>
      </c>
      <c r="D32" s="96" t="s">
        <v>97</v>
      </c>
      <c r="E32" s="104" t="s">
        <v>16</v>
      </c>
    </row>
    <row r="33" spans="1:5" s="80" customFormat="1" ht="14.25" customHeight="1" x14ac:dyDescent="0.25">
      <c r="A33" s="36">
        <v>46059</v>
      </c>
      <c r="B33" s="36"/>
      <c r="C33" s="97">
        <v>500</v>
      </c>
      <c r="D33" s="96" t="s">
        <v>128</v>
      </c>
      <c r="E33" s="104" t="s">
        <v>16</v>
      </c>
    </row>
    <row r="34" spans="1:5" s="80" customFormat="1" ht="14.25" customHeight="1" x14ac:dyDescent="0.25">
      <c r="A34" s="36">
        <v>46059</v>
      </c>
      <c r="B34" s="36"/>
      <c r="C34" s="97">
        <v>500</v>
      </c>
      <c r="D34" s="96" t="s">
        <v>98</v>
      </c>
      <c r="E34" s="104" t="s">
        <v>16</v>
      </c>
    </row>
    <row r="35" spans="1:5" s="80" customFormat="1" ht="14.25" customHeight="1" x14ac:dyDescent="0.25">
      <c r="A35" s="36">
        <v>46059</v>
      </c>
      <c r="B35" s="36"/>
      <c r="C35" s="97">
        <v>5000</v>
      </c>
      <c r="D35" s="96" t="s">
        <v>129</v>
      </c>
      <c r="E35" s="104" t="s">
        <v>16</v>
      </c>
    </row>
    <row r="36" spans="1:5" s="80" customFormat="1" ht="14.25" customHeight="1" x14ac:dyDescent="0.25">
      <c r="A36" s="36">
        <v>46060</v>
      </c>
      <c r="B36" s="36"/>
      <c r="C36" s="97">
        <v>1000</v>
      </c>
      <c r="D36" s="96" t="s">
        <v>130</v>
      </c>
      <c r="E36" s="104" t="s">
        <v>16</v>
      </c>
    </row>
    <row r="37" spans="1:5" s="80" customFormat="1" ht="14.25" customHeight="1" x14ac:dyDescent="0.25">
      <c r="A37" s="36">
        <v>46062</v>
      </c>
      <c r="B37" s="36"/>
      <c r="C37" s="97">
        <v>300</v>
      </c>
      <c r="D37" s="96" t="s">
        <v>96</v>
      </c>
      <c r="E37" s="104" t="s">
        <v>16</v>
      </c>
    </row>
    <row r="38" spans="1:5" s="80" customFormat="1" ht="14.25" customHeight="1" x14ac:dyDescent="0.25">
      <c r="A38" s="36">
        <v>46062</v>
      </c>
      <c r="B38" s="36"/>
      <c r="C38" s="97">
        <v>2000</v>
      </c>
      <c r="D38" s="96" t="s">
        <v>102</v>
      </c>
      <c r="E38" s="104" t="s">
        <v>16</v>
      </c>
    </row>
    <row r="39" spans="1:5" s="80" customFormat="1" ht="14.25" customHeight="1" x14ac:dyDescent="0.25">
      <c r="A39" s="36">
        <v>46062</v>
      </c>
      <c r="B39" s="36"/>
      <c r="C39" s="97">
        <v>6001</v>
      </c>
      <c r="D39" s="96" t="s">
        <v>134</v>
      </c>
      <c r="E39" s="104" t="s">
        <v>16</v>
      </c>
    </row>
    <row r="40" spans="1:5" s="80" customFormat="1" ht="14.25" customHeight="1" x14ac:dyDescent="0.25">
      <c r="A40" s="36">
        <v>46062</v>
      </c>
      <c r="B40" s="36"/>
      <c r="C40" s="97">
        <v>500</v>
      </c>
      <c r="D40" s="96" t="s">
        <v>97</v>
      </c>
      <c r="E40" s="104" t="s">
        <v>16</v>
      </c>
    </row>
    <row r="41" spans="1:5" s="80" customFormat="1" ht="14.25" customHeight="1" x14ac:dyDescent="0.25">
      <c r="A41" s="36">
        <v>46062</v>
      </c>
      <c r="B41" s="36"/>
      <c r="C41" s="97">
        <v>500</v>
      </c>
      <c r="D41" s="96" t="s">
        <v>111</v>
      </c>
      <c r="E41" s="104" t="s">
        <v>16</v>
      </c>
    </row>
    <row r="42" spans="1:5" s="80" customFormat="1" ht="14.25" customHeight="1" x14ac:dyDescent="0.25">
      <c r="A42" s="36">
        <v>46063</v>
      </c>
      <c r="B42" s="36"/>
      <c r="C42" s="97">
        <v>1000</v>
      </c>
      <c r="D42" s="96" t="s">
        <v>138</v>
      </c>
      <c r="E42" s="104" t="s">
        <v>16</v>
      </c>
    </row>
    <row r="43" spans="1:5" s="80" customFormat="1" ht="14.25" customHeight="1" x14ac:dyDescent="0.25">
      <c r="A43" s="36">
        <v>46064</v>
      </c>
      <c r="B43" s="36"/>
      <c r="C43" s="97">
        <v>300</v>
      </c>
      <c r="D43" s="96" t="s">
        <v>96</v>
      </c>
      <c r="E43" s="104" t="s">
        <v>16</v>
      </c>
    </row>
    <row r="44" spans="1:5" s="80" customFormat="1" ht="14.25" customHeight="1" x14ac:dyDescent="0.25">
      <c r="A44" s="36">
        <v>46064</v>
      </c>
      <c r="B44" s="36"/>
      <c r="C44" s="97">
        <v>250</v>
      </c>
      <c r="D44" s="96" t="s">
        <v>147</v>
      </c>
      <c r="E44" s="104" t="s">
        <v>16</v>
      </c>
    </row>
    <row r="45" spans="1:5" s="80" customFormat="1" ht="14.25" customHeight="1" x14ac:dyDescent="0.25">
      <c r="A45" s="36">
        <v>46064</v>
      </c>
      <c r="B45" s="36"/>
      <c r="C45" s="97">
        <v>700</v>
      </c>
      <c r="D45" s="96" t="s">
        <v>71</v>
      </c>
      <c r="E45" s="104" t="s">
        <v>16</v>
      </c>
    </row>
    <row r="46" spans="1:5" s="80" customFormat="1" ht="14.25" customHeight="1" x14ac:dyDescent="0.25">
      <c r="A46" s="36">
        <v>46064</v>
      </c>
      <c r="B46" s="36"/>
      <c r="C46" s="97">
        <v>300</v>
      </c>
      <c r="D46" s="96" t="s">
        <v>74</v>
      </c>
      <c r="E46" s="104" t="s">
        <v>16</v>
      </c>
    </row>
    <row r="47" spans="1:5" s="80" customFormat="1" ht="14.25" customHeight="1" x14ac:dyDescent="0.25">
      <c r="A47" s="36">
        <v>46064</v>
      </c>
      <c r="B47" s="36"/>
      <c r="C47" s="97">
        <v>300</v>
      </c>
      <c r="D47" s="96" t="s">
        <v>96</v>
      </c>
      <c r="E47" s="104" t="s">
        <v>16</v>
      </c>
    </row>
    <row r="48" spans="1:5" s="80" customFormat="1" ht="14.25" customHeight="1" x14ac:dyDescent="0.25">
      <c r="A48" s="36">
        <v>46064</v>
      </c>
      <c r="B48" s="36"/>
      <c r="C48" s="97">
        <v>500</v>
      </c>
      <c r="D48" s="96" t="s">
        <v>97</v>
      </c>
      <c r="E48" s="104" t="s">
        <v>16</v>
      </c>
    </row>
    <row r="49" spans="1:5" s="80" customFormat="1" ht="14.25" customHeight="1" x14ac:dyDescent="0.25">
      <c r="A49" s="36">
        <v>46064</v>
      </c>
      <c r="B49" s="36"/>
      <c r="C49" s="97">
        <v>100</v>
      </c>
      <c r="D49" s="96" t="s">
        <v>148</v>
      </c>
      <c r="E49" s="104" t="s">
        <v>16</v>
      </c>
    </row>
    <row r="50" spans="1:5" s="80" customFormat="1" ht="14.25" customHeight="1" x14ac:dyDescent="0.25">
      <c r="A50" s="36">
        <v>46064</v>
      </c>
      <c r="B50" s="36"/>
      <c r="C50" s="97">
        <v>200</v>
      </c>
      <c r="D50" s="96" t="s">
        <v>96</v>
      </c>
      <c r="E50" s="104" t="s">
        <v>16</v>
      </c>
    </row>
    <row r="51" spans="1:5" s="80" customFormat="1" ht="14.25" customHeight="1" x14ac:dyDescent="0.25">
      <c r="A51" s="36">
        <v>46065</v>
      </c>
      <c r="B51" s="36"/>
      <c r="C51" s="97">
        <v>1500</v>
      </c>
      <c r="D51" s="96" t="s">
        <v>149</v>
      </c>
      <c r="E51" s="104" t="s">
        <v>16</v>
      </c>
    </row>
    <row r="52" spans="1:5" s="80" customFormat="1" ht="14.25" customHeight="1" x14ac:dyDescent="0.25">
      <c r="A52" s="36">
        <v>46065</v>
      </c>
      <c r="B52" s="36"/>
      <c r="C52" s="97">
        <v>250</v>
      </c>
      <c r="D52" s="96" t="s">
        <v>150</v>
      </c>
      <c r="E52" s="104" t="s">
        <v>16</v>
      </c>
    </row>
    <row r="53" spans="1:5" s="80" customFormat="1" ht="14.25" customHeight="1" x14ac:dyDescent="0.25">
      <c r="A53" s="36">
        <v>46065</v>
      </c>
      <c r="B53" s="36"/>
      <c r="C53" s="97">
        <v>300</v>
      </c>
      <c r="D53" s="96" t="s">
        <v>96</v>
      </c>
      <c r="E53" s="104" t="s">
        <v>16</v>
      </c>
    </row>
    <row r="54" spans="1:5" s="80" customFormat="1" ht="14.25" customHeight="1" x14ac:dyDescent="0.25">
      <c r="A54" s="36">
        <v>46065</v>
      </c>
      <c r="B54" s="36"/>
      <c r="C54" s="97">
        <v>450</v>
      </c>
      <c r="D54" s="96" t="s">
        <v>151</v>
      </c>
      <c r="E54" s="104" t="s">
        <v>16</v>
      </c>
    </row>
    <row r="55" spans="1:5" s="80" customFormat="1" ht="14.25" customHeight="1" x14ac:dyDescent="0.25">
      <c r="A55" s="36">
        <v>46065</v>
      </c>
      <c r="B55" s="36"/>
      <c r="C55" s="97">
        <v>500</v>
      </c>
      <c r="D55" s="96" t="s">
        <v>96</v>
      </c>
      <c r="E55" s="104" t="s">
        <v>16</v>
      </c>
    </row>
    <row r="56" spans="1:5" s="80" customFormat="1" ht="14.25" customHeight="1" x14ac:dyDescent="0.25">
      <c r="A56" s="36">
        <v>46065</v>
      </c>
      <c r="B56" s="36"/>
      <c r="C56" s="97">
        <v>500</v>
      </c>
      <c r="D56" s="96" t="s">
        <v>74</v>
      </c>
      <c r="E56" s="104" t="s">
        <v>16</v>
      </c>
    </row>
    <row r="57" spans="1:5" s="80" customFormat="1" ht="14.25" customHeight="1" x14ac:dyDescent="0.25">
      <c r="A57" s="36">
        <v>46066</v>
      </c>
      <c r="B57" s="36"/>
      <c r="C57" s="97">
        <v>8000</v>
      </c>
      <c r="D57" s="96" t="s">
        <v>154</v>
      </c>
      <c r="E57" s="104" t="s">
        <v>16</v>
      </c>
    </row>
    <row r="58" spans="1:5" s="80" customFormat="1" ht="14.25" customHeight="1" x14ac:dyDescent="0.25">
      <c r="A58" s="36">
        <v>46066</v>
      </c>
      <c r="B58" s="36"/>
      <c r="C58" s="97">
        <v>500</v>
      </c>
      <c r="D58" s="96" t="s">
        <v>97</v>
      </c>
      <c r="E58" s="104" t="s">
        <v>16</v>
      </c>
    </row>
    <row r="59" spans="1:5" s="80" customFormat="1" ht="14.25" customHeight="1" x14ac:dyDescent="0.25">
      <c r="A59" s="36">
        <v>46066</v>
      </c>
      <c r="B59" s="36"/>
      <c r="C59" s="97">
        <v>400</v>
      </c>
      <c r="D59" s="96" t="s">
        <v>99</v>
      </c>
      <c r="E59" s="104" t="s">
        <v>16</v>
      </c>
    </row>
    <row r="60" spans="1:5" s="80" customFormat="1" ht="14.25" customHeight="1" x14ac:dyDescent="0.25">
      <c r="A60" s="36">
        <v>46066</v>
      </c>
      <c r="B60" s="36"/>
      <c r="C60" s="97">
        <v>700</v>
      </c>
      <c r="D60" s="96" t="s">
        <v>71</v>
      </c>
      <c r="E60" s="104" t="s">
        <v>16</v>
      </c>
    </row>
    <row r="61" spans="1:5" s="80" customFormat="1" ht="14.25" customHeight="1" x14ac:dyDescent="0.25">
      <c r="A61" s="36">
        <v>46066</v>
      </c>
      <c r="B61" s="36"/>
      <c r="C61" s="97">
        <v>300</v>
      </c>
      <c r="D61" s="96" t="s">
        <v>96</v>
      </c>
      <c r="E61" s="104" t="s">
        <v>16</v>
      </c>
    </row>
    <row r="62" spans="1:5" s="80" customFormat="1" ht="14.25" customHeight="1" x14ac:dyDescent="0.25">
      <c r="A62" s="36">
        <v>46066</v>
      </c>
      <c r="B62" s="36"/>
      <c r="C62" s="97">
        <v>300</v>
      </c>
      <c r="D62" s="96" t="s">
        <v>148</v>
      </c>
      <c r="E62" s="104" t="s">
        <v>16</v>
      </c>
    </row>
    <row r="63" spans="1:5" s="80" customFormat="1" ht="14.25" customHeight="1" x14ac:dyDescent="0.25">
      <c r="A63" s="36">
        <v>46067</v>
      </c>
      <c r="B63" s="36"/>
      <c r="C63" s="97">
        <v>500</v>
      </c>
      <c r="D63" s="96" t="s">
        <v>97</v>
      </c>
      <c r="E63" s="104" t="s">
        <v>16</v>
      </c>
    </row>
    <row r="64" spans="1:5" s="80" customFormat="1" ht="14.25" customHeight="1" x14ac:dyDescent="0.25">
      <c r="A64" s="36">
        <v>46069</v>
      </c>
      <c r="B64" s="36"/>
      <c r="C64" s="97">
        <v>2000</v>
      </c>
      <c r="D64" s="96" t="s">
        <v>154</v>
      </c>
      <c r="E64" s="104" t="s">
        <v>16</v>
      </c>
    </row>
    <row r="65" spans="1:5" s="80" customFormat="1" ht="14.25" customHeight="1" x14ac:dyDescent="0.25">
      <c r="A65" s="36">
        <v>46069</v>
      </c>
      <c r="B65" s="36"/>
      <c r="C65" s="97">
        <v>500</v>
      </c>
      <c r="D65" s="96" t="s">
        <v>96</v>
      </c>
      <c r="E65" s="104" t="s">
        <v>16</v>
      </c>
    </row>
    <row r="66" spans="1:5" s="80" customFormat="1" ht="14.25" customHeight="1" x14ac:dyDescent="0.25">
      <c r="A66" s="36">
        <v>46070</v>
      </c>
      <c r="B66" s="36"/>
      <c r="C66" s="97">
        <v>500</v>
      </c>
      <c r="D66" s="96" t="s">
        <v>97</v>
      </c>
      <c r="E66" s="104" t="s">
        <v>16</v>
      </c>
    </row>
    <row r="67" spans="1:5" s="80" customFormat="1" ht="14.25" customHeight="1" x14ac:dyDescent="0.25">
      <c r="A67" s="36">
        <v>46070</v>
      </c>
      <c r="B67" s="36"/>
      <c r="C67" s="97">
        <v>3000</v>
      </c>
      <c r="D67" s="96" t="s">
        <v>148</v>
      </c>
      <c r="E67" s="104" t="s">
        <v>16</v>
      </c>
    </row>
    <row r="68" spans="1:5" s="80" customFormat="1" ht="14.25" customHeight="1" x14ac:dyDescent="0.25">
      <c r="A68" s="36">
        <v>46070</v>
      </c>
      <c r="B68" s="36"/>
      <c r="C68" s="97">
        <v>500</v>
      </c>
      <c r="D68" s="96" t="s">
        <v>97</v>
      </c>
      <c r="E68" s="104" t="s">
        <v>16</v>
      </c>
    </row>
    <row r="69" spans="1:5" s="80" customFormat="1" ht="14.25" customHeight="1" x14ac:dyDescent="0.25">
      <c r="A69" s="36">
        <v>46070</v>
      </c>
      <c r="B69" s="36"/>
      <c r="C69" s="97">
        <v>200</v>
      </c>
      <c r="D69" s="96" t="s">
        <v>96</v>
      </c>
      <c r="E69" s="104" t="s">
        <v>16</v>
      </c>
    </row>
    <row r="70" spans="1:5" s="80" customFormat="1" ht="14.25" customHeight="1" x14ac:dyDescent="0.25">
      <c r="A70" s="36">
        <v>46070</v>
      </c>
      <c r="B70" s="36"/>
      <c r="C70" s="97">
        <v>250</v>
      </c>
      <c r="D70" s="96" t="s">
        <v>163</v>
      </c>
      <c r="E70" s="104" t="s">
        <v>16</v>
      </c>
    </row>
    <row r="71" spans="1:5" s="80" customFormat="1" ht="14.25" customHeight="1" x14ac:dyDescent="0.25">
      <c r="A71" s="36">
        <v>46071</v>
      </c>
      <c r="B71" s="36"/>
      <c r="C71" s="97">
        <v>1000</v>
      </c>
      <c r="D71" s="96" t="s">
        <v>111</v>
      </c>
      <c r="E71" s="104" t="s">
        <v>16</v>
      </c>
    </row>
    <row r="72" spans="1:5" s="80" customFormat="1" ht="14.25" customHeight="1" x14ac:dyDescent="0.25">
      <c r="A72" s="36">
        <v>46071</v>
      </c>
      <c r="B72" s="36"/>
      <c r="C72" s="97">
        <v>500</v>
      </c>
      <c r="D72" s="96" t="s">
        <v>111</v>
      </c>
      <c r="E72" s="104" t="s">
        <v>16</v>
      </c>
    </row>
    <row r="73" spans="1:5" s="80" customFormat="1" ht="14.25" customHeight="1" x14ac:dyDescent="0.25">
      <c r="A73" s="36">
        <v>46071</v>
      </c>
      <c r="B73" s="36"/>
      <c r="C73" s="97">
        <v>250</v>
      </c>
      <c r="D73" s="96" t="s">
        <v>96</v>
      </c>
      <c r="E73" s="104" t="s">
        <v>16</v>
      </c>
    </row>
    <row r="74" spans="1:5" s="80" customFormat="1" ht="14.25" customHeight="1" x14ac:dyDescent="0.25">
      <c r="A74" s="36">
        <v>46071</v>
      </c>
      <c r="B74" s="36"/>
      <c r="C74" s="97">
        <v>1000</v>
      </c>
      <c r="D74" s="96" t="s">
        <v>195</v>
      </c>
      <c r="E74" s="104" t="s">
        <v>16</v>
      </c>
    </row>
    <row r="75" spans="1:5" s="80" customFormat="1" ht="14.25" customHeight="1" x14ac:dyDescent="0.25">
      <c r="A75" s="36">
        <v>46071</v>
      </c>
      <c r="B75" s="36"/>
      <c r="C75" s="97">
        <v>500</v>
      </c>
      <c r="D75" s="96" t="s">
        <v>98</v>
      </c>
      <c r="E75" s="104" t="s">
        <v>16</v>
      </c>
    </row>
    <row r="76" spans="1:5" s="80" customFormat="1" ht="14.25" customHeight="1" x14ac:dyDescent="0.25">
      <c r="A76" s="36">
        <v>46072</v>
      </c>
      <c r="B76" s="36"/>
      <c r="C76" s="97">
        <v>3000</v>
      </c>
      <c r="D76" s="96" t="s">
        <v>154</v>
      </c>
      <c r="E76" s="104" t="s">
        <v>16</v>
      </c>
    </row>
    <row r="77" spans="1:5" s="80" customFormat="1" ht="14.25" customHeight="1" x14ac:dyDescent="0.25">
      <c r="A77" s="36">
        <v>46072</v>
      </c>
      <c r="B77" s="36"/>
      <c r="C77" s="97">
        <v>500</v>
      </c>
      <c r="D77" s="96" t="s">
        <v>96</v>
      </c>
      <c r="E77" s="104" t="s">
        <v>16</v>
      </c>
    </row>
    <row r="78" spans="1:5" s="80" customFormat="1" ht="14.25" customHeight="1" x14ac:dyDescent="0.25">
      <c r="A78" s="36">
        <v>46072</v>
      </c>
      <c r="B78" s="36"/>
      <c r="C78" s="97">
        <v>300</v>
      </c>
      <c r="D78" s="96" t="s">
        <v>199</v>
      </c>
      <c r="E78" s="104" t="s">
        <v>16</v>
      </c>
    </row>
    <row r="79" spans="1:5" s="80" customFormat="1" ht="14.25" customHeight="1" x14ac:dyDescent="0.25">
      <c r="A79" s="36">
        <v>46072</v>
      </c>
      <c r="B79" s="36"/>
      <c r="C79" s="97">
        <v>300</v>
      </c>
      <c r="D79" s="96" t="s">
        <v>96</v>
      </c>
      <c r="E79" s="104" t="s">
        <v>16</v>
      </c>
    </row>
    <row r="80" spans="1:5" s="80" customFormat="1" ht="14.25" customHeight="1" x14ac:dyDescent="0.25">
      <c r="A80" s="36">
        <v>46072</v>
      </c>
      <c r="B80" s="36"/>
      <c r="C80" s="97">
        <v>1000</v>
      </c>
      <c r="D80" s="96" t="s">
        <v>130</v>
      </c>
      <c r="E80" s="104" t="s">
        <v>16</v>
      </c>
    </row>
    <row r="81" spans="1:5" s="80" customFormat="1" ht="14.25" customHeight="1" x14ac:dyDescent="0.25">
      <c r="A81" s="36">
        <v>46073</v>
      </c>
      <c r="B81" s="36"/>
      <c r="C81" s="97">
        <v>250</v>
      </c>
      <c r="D81" s="96" t="s">
        <v>96</v>
      </c>
      <c r="E81" s="104" t="s">
        <v>16</v>
      </c>
    </row>
    <row r="82" spans="1:5" s="80" customFormat="1" ht="14.25" customHeight="1" x14ac:dyDescent="0.25">
      <c r="A82" s="36">
        <v>46073</v>
      </c>
      <c r="B82" s="36"/>
      <c r="C82" s="97">
        <v>400</v>
      </c>
      <c r="D82" s="96" t="s">
        <v>111</v>
      </c>
      <c r="E82" s="104" t="s">
        <v>16</v>
      </c>
    </row>
    <row r="83" spans="1:5" s="80" customFormat="1" ht="14.25" customHeight="1" x14ac:dyDescent="0.25">
      <c r="A83" s="36">
        <v>46073</v>
      </c>
      <c r="B83" s="36"/>
      <c r="C83" s="97">
        <v>300</v>
      </c>
      <c r="D83" s="96" t="s">
        <v>99</v>
      </c>
      <c r="E83" s="104" t="s">
        <v>16</v>
      </c>
    </row>
    <row r="84" spans="1:5" s="80" customFormat="1" ht="14.25" customHeight="1" x14ac:dyDescent="0.25">
      <c r="A84" s="36">
        <v>46073</v>
      </c>
      <c r="B84" s="36"/>
      <c r="C84" s="97">
        <v>1200</v>
      </c>
      <c r="D84" s="96" t="s">
        <v>205</v>
      </c>
      <c r="E84" s="104" t="s">
        <v>16</v>
      </c>
    </row>
    <row r="85" spans="1:5" s="80" customFormat="1" ht="14.25" customHeight="1" x14ac:dyDescent="0.25">
      <c r="A85" s="36">
        <v>46073</v>
      </c>
      <c r="B85" s="36"/>
      <c r="C85" s="97">
        <v>1200</v>
      </c>
      <c r="D85" s="96" t="s">
        <v>206</v>
      </c>
      <c r="E85" s="104" t="s">
        <v>16</v>
      </c>
    </row>
    <row r="86" spans="1:5" s="80" customFormat="1" ht="14.25" customHeight="1" x14ac:dyDescent="0.25">
      <c r="A86" s="36">
        <v>46073</v>
      </c>
      <c r="B86" s="36"/>
      <c r="C86" s="97">
        <v>2500</v>
      </c>
      <c r="D86" s="96" t="s">
        <v>207</v>
      </c>
      <c r="E86" s="104" t="s">
        <v>16</v>
      </c>
    </row>
    <row r="87" spans="1:5" s="80" customFormat="1" ht="14.25" customHeight="1" x14ac:dyDescent="0.25">
      <c r="A87" s="36">
        <v>46074</v>
      </c>
      <c r="B87" s="36"/>
      <c r="C87" s="97">
        <v>500</v>
      </c>
      <c r="D87" s="96" t="s">
        <v>97</v>
      </c>
      <c r="E87" s="104" t="s">
        <v>16</v>
      </c>
    </row>
    <row r="88" spans="1:5" s="80" customFormat="1" ht="14.25" customHeight="1" x14ac:dyDescent="0.25">
      <c r="A88" s="36">
        <v>46074</v>
      </c>
      <c r="B88" s="36"/>
      <c r="C88" s="97">
        <v>400</v>
      </c>
      <c r="D88" s="96" t="s">
        <v>96</v>
      </c>
      <c r="E88" s="104" t="s">
        <v>16</v>
      </c>
    </row>
    <row r="89" spans="1:5" s="80" customFormat="1" ht="14.25" customHeight="1" x14ac:dyDescent="0.25">
      <c r="A89" s="36">
        <v>46074</v>
      </c>
      <c r="B89" s="36"/>
      <c r="C89" s="97">
        <v>400</v>
      </c>
      <c r="D89" s="96" t="s">
        <v>99</v>
      </c>
      <c r="E89" s="104" t="s">
        <v>16</v>
      </c>
    </row>
    <row r="90" spans="1:5" s="80" customFormat="1" ht="14.25" customHeight="1" x14ac:dyDescent="0.25">
      <c r="A90" s="36">
        <v>46074</v>
      </c>
      <c r="B90" s="36"/>
      <c r="C90" s="97">
        <v>500</v>
      </c>
      <c r="D90" s="96" t="s">
        <v>209</v>
      </c>
      <c r="E90" s="104" t="s">
        <v>16</v>
      </c>
    </row>
    <row r="91" spans="1:5" s="80" customFormat="1" ht="14.25" customHeight="1" x14ac:dyDescent="0.25">
      <c r="A91" s="36">
        <v>46074</v>
      </c>
      <c r="B91" s="36"/>
      <c r="C91" s="97">
        <v>1000</v>
      </c>
      <c r="D91" s="96" t="s">
        <v>138</v>
      </c>
      <c r="E91" s="104" t="s">
        <v>16</v>
      </c>
    </row>
    <row r="92" spans="1:5" s="80" customFormat="1" ht="14.25" customHeight="1" x14ac:dyDescent="0.25">
      <c r="A92" s="36">
        <v>46074</v>
      </c>
      <c r="B92" s="36"/>
      <c r="C92" s="97">
        <v>900</v>
      </c>
      <c r="D92" s="96" t="s">
        <v>111</v>
      </c>
      <c r="E92" s="104" t="s">
        <v>16</v>
      </c>
    </row>
    <row r="93" spans="1:5" s="80" customFormat="1" ht="14.25" customHeight="1" x14ac:dyDescent="0.25">
      <c r="A93" s="36">
        <v>46076</v>
      </c>
      <c r="B93" s="36"/>
      <c r="C93" s="97">
        <v>500</v>
      </c>
      <c r="D93" s="96" t="s">
        <v>99</v>
      </c>
      <c r="E93" s="104" t="s">
        <v>16</v>
      </c>
    </row>
    <row r="94" spans="1:5" s="80" customFormat="1" ht="14.25" customHeight="1" x14ac:dyDescent="0.25">
      <c r="A94" s="36">
        <v>46076</v>
      </c>
      <c r="B94" s="36"/>
      <c r="C94" s="97">
        <v>2000</v>
      </c>
      <c r="D94" s="96" t="s">
        <v>212</v>
      </c>
      <c r="E94" s="104" t="s">
        <v>16</v>
      </c>
    </row>
    <row r="95" spans="1:5" s="80" customFormat="1" ht="14.25" customHeight="1" x14ac:dyDescent="0.25">
      <c r="A95" s="36">
        <v>46076</v>
      </c>
      <c r="B95" s="36"/>
      <c r="C95" s="97">
        <v>300</v>
      </c>
      <c r="D95" s="96" t="s">
        <v>96</v>
      </c>
      <c r="E95" s="104" t="s">
        <v>16</v>
      </c>
    </row>
    <row r="96" spans="1:5" s="80" customFormat="1" ht="14.25" customHeight="1" x14ac:dyDescent="0.25">
      <c r="A96" s="36">
        <v>46076</v>
      </c>
      <c r="B96" s="36"/>
      <c r="C96" s="97">
        <v>1000</v>
      </c>
      <c r="D96" s="96" t="s">
        <v>96</v>
      </c>
      <c r="E96" s="104" t="s">
        <v>16</v>
      </c>
    </row>
    <row r="97" spans="1:5" s="80" customFormat="1" ht="14.25" customHeight="1" x14ac:dyDescent="0.25">
      <c r="A97" s="36">
        <v>46077</v>
      </c>
      <c r="B97" s="36"/>
      <c r="C97" s="97">
        <v>500</v>
      </c>
      <c r="D97" s="96" t="s">
        <v>74</v>
      </c>
      <c r="E97" s="104" t="s">
        <v>16</v>
      </c>
    </row>
    <row r="98" spans="1:5" s="80" customFormat="1" ht="14.25" customHeight="1" x14ac:dyDescent="0.25">
      <c r="A98" s="36">
        <v>46077</v>
      </c>
      <c r="B98" s="36"/>
      <c r="C98" s="97">
        <v>500</v>
      </c>
      <c r="D98" s="96" t="s">
        <v>97</v>
      </c>
      <c r="E98" s="104" t="s">
        <v>16</v>
      </c>
    </row>
    <row r="99" spans="1:5" s="80" customFormat="1" ht="14.25" customHeight="1" x14ac:dyDescent="0.25">
      <c r="A99" s="36">
        <v>46077</v>
      </c>
      <c r="B99" s="36"/>
      <c r="C99" s="97">
        <v>3000</v>
      </c>
      <c r="D99" s="96" t="s">
        <v>154</v>
      </c>
      <c r="E99" s="104" t="s">
        <v>16</v>
      </c>
    </row>
    <row r="100" spans="1:5" s="80" customFormat="1" ht="14.25" customHeight="1" x14ac:dyDescent="0.25">
      <c r="A100" s="36">
        <v>46077</v>
      </c>
      <c r="B100" s="36"/>
      <c r="C100" s="97">
        <v>300</v>
      </c>
      <c r="D100" s="96" t="s">
        <v>96</v>
      </c>
      <c r="E100" s="104" t="s">
        <v>16</v>
      </c>
    </row>
    <row r="101" spans="1:5" s="80" customFormat="1" ht="14.25" customHeight="1" x14ac:dyDescent="0.25">
      <c r="A101" s="36">
        <v>46078</v>
      </c>
      <c r="B101" s="36"/>
      <c r="C101" s="97">
        <v>500</v>
      </c>
      <c r="D101" s="96" t="s">
        <v>99</v>
      </c>
      <c r="E101" s="104" t="s">
        <v>16</v>
      </c>
    </row>
    <row r="102" spans="1:5" s="80" customFormat="1" ht="14.25" customHeight="1" x14ac:dyDescent="0.25">
      <c r="A102" s="36">
        <v>46078</v>
      </c>
      <c r="B102" s="36"/>
      <c r="C102" s="97">
        <v>1000</v>
      </c>
      <c r="D102" s="96" t="s">
        <v>71</v>
      </c>
      <c r="E102" s="104" t="s">
        <v>16</v>
      </c>
    </row>
    <row r="103" spans="1:5" s="80" customFormat="1" ht="14.25" customHeight="1" x14ac:dyDescent="0.25">
      <c r="A103" s="36">
        <v>46078</v>
      </c>
      <c r="B103" s="36"/>
      <c r="C103" s="97">
        <v>2500</v>
      </c>
      <c r="D103" s="96" t="s">
        <v>111</v>
      </c>
      <c r="E103" s="104" t="s">
        <v>16</v>
      </c>
    </row>
    <row r="104" spans="1:5" s="80" customFormat="1" ht="14.25" customHeight="1" x14ac:dyDescent="0.25">
      <c r="A104" s="36">
        <v>46078</v>
      </c>
      <c r="B104" s="36"/>
      <c r="C104" s="97">
        <v>3000</v>
      </c>
      <c r="D104" s="96" t="s">
        <v>220</v>
      </c>
      <c r="E104" s="104" t="s">
        <v>16</v>
      </c>
    </row>
    <row r="105" spans="1:5" s="80" customFormat="1" ht="14.25" customHeight="1" x14ac:dyDescent="0.25">
      <c r="A105" s="36">
        <v>46079</v>
      </c>
      <c r="B105" s="36"/>
      <c r="C105" s="97">
        <v>300</v>
      </c>
      <c r="D105" s="96" t="s">
        <v>96</v>
      </c>
      <c r="E105" s="104" t="s">
        <v>16</v>
      </c>
    </row>
    <row r="106" spans="1:5" s="80" customFormat="1" ht="14.25" customHeight="1" x14ac:dyDescent="0.25">
      <c r="A106" s="36">
        <v>46079</v>
      </c>
      <c r="B106" s="36"/>
      <c r="C106" s="97">
        <v>400</v>
      </c>
      <c r="D106" s="96" t="s">
        <v>99</v>
      </c>
      <c r="E106" s="104" t="s">
        <v>16</v>
      </c>
    </row>
    <row r="107" spans="1:5" s="80" customFormat="1" ht="14.25" customHeight="1" x14ac:dyDescent="0.25">
      <c r="A107" s="36">
        <v>46079</v>
      </c>
      <c r="B107" s="36"/>
      <c r="C107" s="97">
        <v>2000</v>
      </c>
      <c r="D107" s="96" t="s">
        <v>221</v>
      </c>
      <c r="E107" s="104" t="s">
        <v>16</v>
      </c>
    </row>
    <row r="108" spans="1:5" s="80" customFormat="1" ht="14.25" customHeight="1" x14ac:dyDescent="0.25">
      <c r="A108" s="36">
        <v>46079</v>
      </c>
      <c r="B108" s="36"/>
      <c r="C108" s="97">
        <v>500</v>
      </c>
      <c r="D108" s="96" t="s">
        <v>96</v>
      </c>
      <c r="E108" s="104" t="s">
        <v>16</v>
      </c>
    </row>
    <row r="109" spans="1:5" s="80" customFormat="1" ht="14.25" customHeight="1" x14ac:dyDescent="0.25">
      <c r="A109" s="36">
        <v>46079</v>
      </c>
      <c r="B109" s="36"/>
      <c r="C109" s="97">
        <v>12000</v>
      </c>
      <c r="D109" s="96" t="s">
        <v>117</v>
      </c>
      <c r="E109" s="104" t="s">
        <v>16</v>
      </c>
    </row>
    <row r="110" spans="1:5" s="80" customFormat="1" ht="14.25" customHeight="1" x14ac:dyDescent="0.25">
      <c r="A110" s="36">
        <v>46080</v>
      </c>
      <c r="B110" s="36"/>
      <c r="C110" s="97">
        <v>1000</v>
      </c>
      <c r="D110" s="96" t="s">
        <v>111</v>
      </c>
      <c r="E110" s="104" t="s">
        <v>16</v>
      </c>
    </row>
    <row r="111" spans="1:5" s="80" customFormat="1" ht="14.25" customHeight="1" x14ac:dyDescent="0.25">
      <c r="A111" s="36">
        <v>46080</v>
      </c>
      <c r="B111" s="36"/>
      <c r="C111" s="97">
        <v>200</v>
      </c>
      <c r="D111" s="96" t="s">
        <v>96</v>
      </c>
      <c r="E111" s="104" t="s">
        <v>16</v>
      </c>
    </row>
    <row r="112" spans="1:5" s="80" customFormat="1" ht="14.25" customHeight="1" x14ac:dyDescent="0.25">
      <c r="A112" s="36">
        <v>46081</v>
      </c>
      <c r="B112" s="36"/>
      <c r="C112" s="97">
        <v>500</v>
      </c>
      <c r="D112" s="96" t="s">
        <v>224</v>
      </c>
      <c r="E112" s="104" t="s">
        <v>16</v>
      </c>
    </row>
    <row r="113" spans="1:5" s="80" customFormat="1" ht="14.25" customHeight="1" x14ac:dyDescent="0.25">
      <c r="A113" s="36">
        <v>46081</v>
      </c>
      <c r="B113" s="36"/>
      <c r="C113" s="97">
        <v>600</v>
      </c>
      <c r="D113" s="96" t="s">
        <v>99</v>
      </c>
      <c r="E113" s="104" t="s">
        <v>16</v>
      </c>
    </row>
    <row r="114" spans="1:5" s="80" customFormat="1" ht="14.25" customHeight="1" x14ac:dyDescent="0.25">
      <c r="A114" s="36"/>
      <c r="B114" s="36"/>
      <c r="C114" s="97"/>
      <c r="D114" s="96"/>
      <c r="E114" s="104" t="s">
        <v>16</v>
      </c>
    </row>
    <row r="115" spans="1:5" s="164" customFormat="1" ht="14.25" customHeight="1" x14ac:dyDescent="0.25">
      <c r="A115" s="160"/>
      <c r="B115" s="165" t="s">
        <v>53</v>
      </c>
      <c r="C115" s="161"/>
      <c r="D115" s="162"/>
      <c r="E115" s="163"/>
    </row>
    <row r="116" spans="1:5" s="80" customFormat="1" ht="14.25" customHeight="1" x14ac:dyDescent="0.25">
      <c r="A116" s="95" t="s">
        <v>105</v>
      </c>
      <c r="B116" s="36"/>
      <c r="C116" s="97">
        <v>300</v>
      </c>
      <c r="D116" s="96" t="s">
        <v>104</v>
      </c>
      <c r="E116" s="104" t="s">
        <v>16</v>
      </c>
    </row>
    <row r="117" spans="1:5" s="80" customFormat="1" ht="14.25" customHeight="1" x14ac:dyDescent="0.25">
      <c r="A117" s="36">
        <v>46057</v>
      </c>
      <c r="B117" s="36"/>
      <c r="C117" s="97">
        <v>300</v>
      </c>
      <c r="D117" s="96" t="s">
        <v>104</v>
      </c>
      <c r="E117" s="104" t="s">
        <v>16</v>
      </c>
    </row>
    <row r="118" spans="1:5" s="80" customFormat="1" ht="14.25" customHeight="1" x14ac:dyDescent="0.25">
      <c r="A118" s="36">
        <v>46058</v>
      </c>
      <c r="B118" s="36"/>
      <c r="C118" s="97">
        <v>3000</v>
      </c>
      <c r="D118" s="96" t="s">
        <v>104</v>
      </c>
      <c r="E118" s="104" t="s">
        <v>16</v>
      </c>
    </row>
    <row r="119" spans="1:5" s="80" customFormat="1" ht="14.25" customHeight="1" x14ac:dyDescent="0.25">
      <c r="A119" s="36">
        <v>46062</v>
      </c>
      <c r="B119" s="36"/>
      <c r="C119" s="97">
        <v>300</v>
      </c>
      <c r="D119" s="96" t="s">
        <v>104</v>
      </c>
      <c r="E119" s="104" t="s">
        <v>16</v>
      </c>
    </row>
    <row r="120" spans="1:5" s="80" customFormat="1" ht="14.25" customHeight="1" x14ac:dyDescent="0.25">
      <c r="A120" s="36">
        <v>46064</v>
      </c>
      <c r="B120" s="36"/>
      <c r="C120" s="97">
        <v>300</v>
      </c>
      <c r="D120" s="96" t="s">
        <v>104</v>
      </c>
      <c r="E120" s="104" t="s">
        <v>16</v>
      </c>
    </row>
    <row r="121" spans="1:5" s="80" customFormat="1" ht="14.25" customHeight="1" x14ac:dyDescent="0.25">
      <c r="A121" s="36">
        <v>46066</v>
      </c>
      <c r="B121" s="36"/>
      <c r="C121" s="97">
        <v>300</v>
      </c>
      <c r="D121" s="96" t="s">
        <v>104</v>
      </c>
      <c r="E121" s="104" t="s">
        <v>16</v>
      </c>
    </row>
    <row r="122" spans="1:5" s="80" customFormat="1" ht="14.25" customHeight="1" x14ac:dyDescent="0.25">
      <c r="A122" s="36">
        <v>46069</v>
      </c>
      <c r="B122" s="36"/>
      <c r="C122" s="97">
        <v>300</v>
      </c>
      <c r="D122" s="96" t="s">
        <v>104</v>
      </c>
      <c r="E122" s="104" t="s">
        <v>16</v>
      </c>
    </row>
    <row r="123" spans="1:5" s="80" customFormat="1" ht="14.25" customHeight="1" x14ac:dyDescent="0.25">
      <c r="A123" s="36">
        <v>46069</v>
      </c>
      <c r="B123" s="36"/>
      <c r="C123" s="97">
        <v>200</v>
      </c>
      <c r="D123" s="96" t="s">
        <v>159</v>
      </c>
      <c r="E123" s="104" t="s">
        <v>16</v>
      </c>
    </row>
    <row r="124" spans="1:5" s="80" customFormat="1" ht="14.25" customHeight="1" x14ac:dyDescent="0.25">
      <c r="A124" s="36">
        <v>46071</v>
      </c>
      <c r="B124" s="36"/>
      <c r="C124" s="97">
        <v>300</v>
      </c>
      <c r="D124" s="96" t="s">
        <v>196</v>
      </c>
      <c r="E124" s="104" t="s">
        <v>16</v>
      </c>
    </row>
    <row r="125" spans="1:5" s="80" customFormat="1" ht="14.25" customHeight="1" x14ac:dyDescent="0.25">
      <c r="A125" s="36">
        <v>46072</v>
      </c>
      <c r="B125" s="36"/>
      <c r="C125" s="97">
        <v>300</v>
      </c>
      <c r="D125" s="96" t="s">
        <v>196</v>
      </c>
      <c r="E125" s="104" t="s">
        <v>16</v>
      </c>
    </row>
    <row r="126" spans="1:5" s="80" customFormat="1" ht="14.25" customHeight="1" x14ac:dyDescent="0.25">
      <c r="A126" s="36">
        <v>46072</v>
      </c>
      <c r="B126" s="36"/>
      <c r="C126" s="97">
        <v>200</v>
      </c>
      <c r="D126" s="96" t="s">
        <v>159</v>
      </c>
      <c r="E126" s="104" t="s">
        <v>16</v>
      </c>
    </row>
    <row r="127" spans="1:5" s="80" customFormat="1" ht="14.25" customHeight="1" x14ac:dyDescent="0.25">
      <c r="A127" s="36">
        <v>46072</v>
      </c>
      <c r="B127" s="36"/>
      <c r="C127" s="97">
        <v>1000</v>
      </c>
      <c r="D127" s="96" t="s">
        <v>200</v>
      </c>
      <c r="E127" s="104" t="s">
        <v>16</v>
      </c>
    </row>
    <row r="128" spans="1:5" s="80" customFormat="1" ht="14.25" customHeight="1" x14ac:dyDescent="0.25">
      <c r="A128" s="36">
        <v>46073</v>
      </c>
      <c r="B128" s="36"/>
      <c r="C128" s="97">
        <v>300</v>
      </c>
      <c r="D128" s="96" t="s">
        <v>104</v>
      </c>
      <c r="E128" s="104" t="s">
        <v>16</v>
      </c>
    </row>
    <row r="129" spans="1:5" s="80" customFormat="1" ht="14.25" customHeight="1" x14ac:dyDescent="0.25">
      <c r="A129" s="36">
        <v>46077</v>
      </c>
      <c r="B129" s="36"/>
      <c r="C129" s="97">
        <v>500</v>
      </c>
      <c r="D129" s="96" t="s">
        <v>214</v>
      </c>
      <c r="E129" s="104" t="s">
        <v>16</v>
      </c>
    </row>
    <row r="130" spans="1:5" s="80" customFormat="1" ht="14.25" customHeight="1" x14ac:dyDescent="0.25">
      <c r="A130" s="36">
        <v>46077</v>
      </c>
      <c r="B130" s="36"/>
      <c r="C130" s="97">
        <v>33</v>
      </c>
      <c r="D130" s="96" t="s">
        <v>215</v>
      </c>
      <c r="E130" s="104" t="s">
        <v>16</v>
      </c>
    </row>
    <row r="131" spans="1:5" s="80" customFormat="1" ht="14.25" customHeight="1" x14ac:dyDescent="0.25">
      <c r="A131" s="36">
        <v>46079</v>
      </c>
      <c r="B131" s="36"/>
      <c r="C131" s="97">
        <v>200</v>
      </c>
      <c r="D131" s="96" t="s">
        <v>159</v>
      </c>
      <c r="E131" s="104" t="s">
        <v>16</v>
      </c>
    </row>
    <row r="132" spans="1:5" s="80" customFormat="1" ht="14.25" customHeight="1" x14ac:dyDescent="0.25">
      <c r="A132" s="36">
        <v>46079</v>
      </c>
      <c r="B132" s="36"/>
      <c r="C132" s="97">
        <v>300</v>
      </c>
      <c r="D132" s="96" t="s">
        <v>104</v>
      </c>
      <c r="E132" s="104" t="s">
        <v>16</v>
      </c>
    </row>
    <row r="133" spans="1:5" s="80" customFormat="1" ht="14.25" customHeight="1" x14ac:dyDescent="0.25">
      <c r="A133" s="36">
        <v>46080</v>
      </c>
      <c r="B133" s="36"/>
      <c r="C133" s="97">
        <v>1000</v>
      </c>
      <c r="D133" s="96" t="s">
        <v>103</v>
      </c>
      <c r="E133" s="104" t="s">
        <v>16</v>
      </c>
    </row>
    <row r="134" spans="1:5" s="80" customFormat="1" ht="14.25" customHeight="1" x14ac:dyDescent="0.25">
      <c r="A134" s="36">
        <v>46080</v>
      </c>
      <c r="B134" s="36"/>
      <c r="C134" s="97">
        <v>1000</v>
      </c>
      <c r="D134" s="96" t="s">
        <v>223</v>
      </c>
      <c r="E134" s="104" t="s">
        <v>16</v>
      </c>
    </row>
    <row r="135" spans="1:5" s="80" customFormat="1" ht="14.25" customHeight="1" x14ac:dyDescent="0.25">
      <c r="A135" s="36">
        <v>46081</v>
      </c>
      <c r="B135" s="36"/>
      <c r="C135" s="97">
        <v>1283</v>
      </c>
      <c r="D135" s="96" t="s">
        <v>225</v>
      </c>
      <c r="E135" s="104" t="s">
        <v>16</v>
      </c>
    </row>
    <row r="136" spans="1:5" s="80" customFormat="1" ht="14.25" customHeight="1" x14ac:dyDescent="0.25">
      <c r="A136" s="36"/>
      <c r="B136" s="36"/>
      <c r="C136" s="97"/>
      <c r="D136" s="96"/>
      <c r="E136" s="104" t="s">
        <v>16</v>
      </c>
    </row>
    <row r="137" spans="1:5" ht="30" customHeight="1" x14ac:dyDescent="0.25">
      <c r="A137" s="180" t="s">
        <v>29</v>
      </c>
      <c r="B137" s="181"/>
      <c r="C137" s="72">
        <f>SUM(C10:C136)</f>
        <v>116446</v>
      </c>
      <c r="D137" s="15"/>
      <c r="E137" s="50"/>
    </row>
    <row r="143" spans="1:5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37:B137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3"/>
  <sheetViews>
    <sheetView showGridLines="0" workbookViewId="0">
      <selection activeCell="A12" sqref="A12"/>
    </sheetView>
  </sheetViews>
  <sheetFormatPr defaultColWidth="11.42578125" defaultRowHeight="15" x14ac:dyDescent="0.25"/>
  <cols>
    <col min="1" max="1" width="20.7109375" customWidth="1"/>
    <col min="2" max="2" width="33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C3" s="21"/>
      <c r="D3" s="5"/>
      <c r="E3" s="5"/>
    </row>
    <row r="4" spans="1:5" ht="18.75" x14ac:dyDescent="0.25">
      <c r="B4" s="178" t="s">
        <v>39</v>
      </c>
      <c r="C4" s="178"/>
      <c r="D4" s="178"/>
      <c r="E4" s="178"/>
    </row>
    <row r="5" spans="1:5" ht="18.75" x14ac:dyDescent="0.25">
      <c r="B5" s="178" t="s">
        <v>64</v>
      </c>
      <c r="C5" s="178"/>
      <c r="D5" s="178"/>
      <c r="E5" s="178"/>
    </row>
    <row r="6" spans="1:5" ht="18.75" x14ac:dyDescent="0.3">
      <c r="C6" s="179"/>
      <c r="D6" s="179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>
        <v>46056</v>
      </c>
      <c r="B9" s="95" t="s">
        <v>103</v>
      </c>
      <c r="C9" s="58">
        <v>2000</v>
      </c>
      <c r="D9" s="34"/>
      <c r="E9" s="104" t="s">
        <v>16</v>
      </c>
    </row>
    <row r="10" spans="1:5" s="80" customFormat="1" x14ac:dyDescent="0.25">
      <c r="A10" s="36">
        <v>46058</v>
      </c>
      <c r="B10" s="36" t="s">
        <v>103</v>
      </c>
      <c r="C10" s="58">
        <v>1000</v>
      </c>
      <c r="D10" s="34"/>
      <c r="E10" s="37" t="s">
        <v>16</v>
      </c>
    </row>
    <row r="11" spans="1:5" s="80" customFormat="1" x14ac:dyDescent="0.25">
      <c r="A11" s="36">
        <v>46072</v>
      </c>
      <c r="B11" s="36" t="s">
        <v>103</v>
      </c>
      <c r="C11" s="58">
        <v>5500</v>
      </c>
      <c r="D11" s="34"/>
      <c r="E11" s="104" t="s">
        <v>16</v>
      </c>
    </row>
    <row r="12" spans="1:5" s="80" customFormat="1" x14ac:dyDescent="0.25">
      <c r="A12" s="36">
        <v>46076</v>
      </c>
      <c r="B12" s="36" t="s">
        <v>103</v>
      </c>
      <c r="C12" s="58">
        <v>1000</v>
      </c>
      <c r="D12" s="34"/>
      <c r="E12" s="104" t="s">
        <v>16</v>
      </c>
    </row>
    <row r="13" spans="1:5" s="80" customFormat="1" x14ac:dyDescent="0.25">
      <c r="A13" s="36"/>
      <c r="B13" s="36"/>
      <c r="C13" s="58"/>
      <c r="D13" s="34"/>
      <c r="E13" s="104" t="s">
        <v>16</v>
      </c>
    </row>
    <row r="14" spans="1:5" s="80" customFormat="1" x14ac:dyDescent="0.25">
      <c r="A14" s="36"/>
      <c r="B14" s="36"/>
      <c r="C14" s="58"/>
      <c r="D14" s="34"/>
      <c r="E14" s="37" t="s">
        <v>16</v>
      </c>
    </row>
    <row r="15" spans="1:5" s="80" customFormat="1" x14ac:dyDescent="0.25">
      <c r="A15" s="36"/>
      <c r="B15" s="36"/>
      <c r="C15" s="58"/>
      <c r="D15" s="34"/>
      <c r="E15" s="37" t="s">
        <v>16</v>
      </c>
    </row>
    <row r="16" spans="1:5" ht="30" customHeight="1" x14ac:dyDescent="0.25">
      <c r="A16" s="182" t="s">
        <v>29</v>
      </c>
      <c r="B16" s="183"/>
      <c r="C16" s="68">
        <f>SUM(C9:C15)</f>
        <v>9500</v>
      </c>
      <c r="D16" s="69"/>
      <c r="E16" s="35"/>
    </row>
    <row r="18" spans="3:3" x14ac:dyDescent="0.25">
      <c r="C18" s="44"/>
    </row>
    <row r="23" spans="3:3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6:B16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130"/>
  <sheetViews>
    <sheetView showGridLines="0" workbookViewId="0">
      <selection activeCell="B129" sqref="B129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84"/>
      <c r="E2" s="184"/>
    </row>
    <row r="3" spans="1:5" ht="18" customHeight="1" x14ac:dyDescent="0.3">
      <c r="C3" s="5"/>
    </row>
    <row r="4" spans="1:5" ht="18.75" x14ac:dyDescent="0.25">
      <c r="B4" s="178" t="s">
        <v>31</v>
      </c>
      <c r="C4" s="178"/>
    </row>
    <row r="5" spans="1:5" ht="18.75" x14ac:dyDescent="0.25">
      <c r="B5" s="178" t="s">
        <v>64</v>
      </c>
      <c r="C5" s="178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46055</v>
      </c>
      <c r="B9" s="103">
        <v>50</v>
      </c>
      <c r="C9" s="97" t="s">
        <v>67</v>
      </c>
      <c r="D9" s="37" t="s">
        <v>16</v>
      </c>
    </row>
    <row r="10" spans="1:5" s="80" customFormat="1" x14ac:dyDescent="0.25">
      <c r="A10" s="36">
        <v>46055</v>
      </c>
      <c r="B10" s="100">
        <v>200</v>
      </c>
      <c r="C10" s="97" t="s">
        <v>68</v>
      </c>
      <c r="D10" s="37" t="s">
        <v>16</v>
      </c>
    </row>
    <row r="11" spans="1:5" s="80" customFormat="1" x14ac:dyDescent="0.25">
      <c r="A11" s="36">
        <v>46055</v>
      </c>
      <c r="B11" s="103">
        <v>300</v>
      </c>
      <c r="C11" s="97" t="s">
        <v>69</v>
      </c>
      <c r="D11" s="37" t="s">
        <v>16</v>
      </c>
    </row>
    <row r="12" spans="1:5" s="80" customFormat="1" x14ac:dyDescent="0.25">
      <c r="A12" s="36">
        <v>46055</v>
      </c>
      <c r="B12" s="100">
        <v>1000</v>
      </c>
      <c r="C12" s="97" t="s">
        <v>70</v>
      </c>
      <c r="D12" s="37" t="s">
        <v>16</v>
      </c>
    </row>
    <row r="13" spans="1:5" s="80" customFormat="1" x14ac:dyDescent="0.25">
      <c r="A13" s="36">
        <v>46056</v>
      </c>
      <c r="B13" s="100">
        <v>700</v>
      </c>
      <c r="C13" s="97" t="s">
        <v>90</v>
      </c>
      <c r="D13" s="37" t="s">
        <v>16</v>
      </c>
    </row>
    <row r="14" spans="1:5" s="80" customFormat="1" x14ac:dyDescent="0.25">
      <c r="A14" s="36">
        <v>46056</v>
      </c>
      <c r="B14" s="100">
        <v>5500</v>
      </c>
      <c r="C14" s="99" t="s">
        <v>70</v>
      </c>
      <c r="D14" s="37" t="s">
        <v>16</v>
      </c>
    </row>
    <row r="15" spans="1:5" s="80" customFormat="1" x14ac:dyDescent="0.25">
      <c r="A15" s="36">
        <v>46056</v>
      </c>
      <c r="B15" s="100">
        <v>2000</v>
      </c>
      <c r="C15" s="97" t="s">
        <v>91</v>
      </c>
      <c r="D15" s="37" t="s">
        <v>16</v>
      </c>
    </row>
    <row r="16" spans="1:5" s="27" customFormat="1" x14ac:dyDescent="0.25">
      <c r="A16" s="36">
        <v>46056</v>
      </c>
      <c r="B16" s="100">
        <v>3750</v>
      </c>
      <c r="C16" s="99" t="s">
        <v>92</v>
      </c>
      <c r="D16" s="37" t="s">
        <v>16</v>
      </c>
    </row>
    <row r="17" spans="1:4" s="27" customFormat="1" x14ac:dyDescent="0.25">
      <c r="A17" s="36">
        <v>46056</v>
      </c>
      <c r="B17" s="100">
        <v>300</v>
      </c>
      <c r="C17" s="102" t="s">
        <v>93</v>
      </c>
      <c r="D17" s="37" t="s">
        <v>16</v>
      </c>
    </row>
    <row r="18" spans="1:4" s="80" customFormat="1" x14ac:dyDescent="0.25">
      <c r="A18" s="95">
        <v>46056</v>
      </c>
      <c r="B18" s="100">
        <v>600</v>
      </c>
      <c r="C18" s="97" t="s">
        <v>94</v>
      </c>
      <c r="D18" s="37" t="s">
        <v>16</v>
      </c>
    </row>
    <row r="19" spans="1:4" s="80" customFormat="1" x14ac:dyDescent="0.25">
      <c r="A19" s="95">
        <v>46056</v>
      </c>
      <c r="B19" s="100">
        <v>500</v>
      </c>
      <c r="C19" s="97" t="s">
        <v>95</v>
      </c>
      <c r="D19" s="37" t="s">
        <v>16</v>
      </c>
    </row>
    <row r="20" spans="1:4" s="80" customFormat="1" x14ac:dyDescent="0.25">
      <c r="A20" s="95">
        <v>46057</v>
      </c>
      <c r="B20" s="100">
        <v>500</v>
      </c>
      <c r="C20" s="97" t="s">
        <v>106</v>
      </c>
      <c r="D20" s="104" t="s">
        <v>16</v>
      </c>
    </row>
    <row r="21" spans="1:4" s="80" customFormat="1" ht="15.75" customHeight="1" x14ac:dyDescent="0.25">
      <c r="A21" s="95">
        <v>46057</v>
      </c>
      <c r="B21" s="100">
        <v>1000</v>
      </c>
      <c r="C21" s="97" t="s">
        <v>107</v>
      </c>
      <c r="D21" s="37" t="s">
        <v>16</v>
      </c>
    </row>
    <row r="22" spans="1:4" s="80" customFormat="1" ht="15.75" customHeight="1" x14ac:dyDescent="0.25">
      <c r="A22" s="95">
        <v>46057</v>
      </c>
      <c r="B22" s="100">
        <v>500</v>
      </c>
      <c r="C22" s="97" t="s">
        <v>90</v>
      </c>
      <c r="D22" s="104" t="s">
        <v>16</v>
      </c>
    </row>
    <row r="23" spans="1:4" s="80" customFormat="1" ht="15.75" customHeight="1" x14ac:dyDescent="0.25">
      <c r="A23" s="95">
        <v>46057</v>
      </c>
      <c r="B23" s="100">
        <v>1000</v>
      </c>
      <c r="C23" s="97" t="s">
        <v>92</v>
      </c>
      <c r="D23" s="37" t="s">
        <v>16</v>
      </c>
    </row>
    <row r="24" spans="1:4" s="80" customFormat="1" ht="15.75" customHeight="1" x14ac:dyDescent="0.25">
      <c r="A24" s="95">
        <v>46057</v>
      </c>
      <c r="B24" s="100">
        <v>500</v>
      </c>
      <c r="C24" s="97" t="s">
        <v>108</v>
      </c>
      <c r="D24" s="37" t="s">
        <v>16</v>
      </c>
    </row>
    <row r="25" spans="1:4" s="80" customFormat="1" ht="15.75" customHeight="1" x14ac:dyDescent="0.25">
      <c r="A25" s="95">
        <v>46058</v>
      </c>
      <c r="B25" s="100">
        <v>500</v>
      </c>
      <c r="C25" s="97" t="s">
        <v>112</v>
      </c>
      <c r="D25" s="37" t="s">
        <v>16</v>
      </c>
    </row>
    <row r="26" spans="1:4" s="80" customFormat="1" ht="15.75" customHeight="1" x14ac:dyDescent="0.25">
      <c r="A26" s="95">
        <v>46058</v>
      </c>
      <c r="B26" s="103">
        <v>700</v>
      </c>
      <c r="C26" s="97" t="s">
        <v>90</v>
      </c>
      <c r="D26" s="37" t="s">
        <v>16</v>
      </c>
    </row>
    <row r="27" spans="1:4" s="80" customFormat="1" ht="15.75" customHeight="1" x14ac:dyDescent="0.25">
      <c r="A27" s="36">
        <v>46058</v>
      </c>
      <c r="B27" s="100">
        <v>500</v>
      </c>
      <c r="C27" s="97" t="s">
        <v>113</v>
      </c>
      <c r="D27" s="37" t="s">
        <v>16</v>
      </c>
    </row>
    <row r="28" spans="1:4" s="80" customFormat="1" ht="15.75" customHeight="1" x14ac:dyDescent="0.25">
      <c r="A28" s="36">
        <v>46058</v>
      </c>
      <c r="B28" s="103">
        <v>300</v>
      </c>
      <c r="C28" s="97" t="s">
        <v>107</v>
      </c>
      <c r="D28" s="37" t="s">
        <v>16</v>
      </c>
    </row>
    <row r="29" spans="1:4" s="80" customFormat="1" ht="15.75" customHeight="1" x14ac:dyDescent="0.25">
      <c r="A29" s="36">
        <v>46058</v>
      </c>
      <c r="B29" s="103">
        <v>300</v>
      </c>
      <c r="C29" s="99" t="s">
        <v>68</v>
      </c>
      <c r="D29" s="37" t="s">
        <v>16</v>
      </c>
    </row>
    <row r="30" spans="1:4" s="80" customFormat="1" ht="15.75" customHeight="1" x14ac:dyDescent="0.25">
      <c r="A30" s="36">
        <v>46058</v>
      </c>
      <c r="B30" s="100">
        <v>1000</v>
      </c>
      <c r="C30" s="97" t="s">
        <v>114</v>
      </c>
      <c r="D30" s="37" t="s">
        <v>16</v>
      </c>
    </row>
    <row r="31" spans="1:4" s="80" customFormat="1" ht="15.75" customHeight="1" x14ac:dyDescent="0.25">
      <c r="A31" s="36">
        <v>46058</v>
      </c>
      <c r="B31" s="100">
        <v>1000</v>
      </c>
      <c r="C31" s="97" t="s">
        <v>115</v>
      </c>
      <c r="D31" s="37" t="s">
        <v>16</v>
      </c>
    </row>
    <row r="32" spans="1:4" s="80" customFormat="1" ht="15.75" customHeight="1" x14ac:dyDescent="0.25">
      <c r="A32" s="36">
        <v>46058</v>
      </c>
      <c r="B32" s="100">
        <v>700</v>
      </c>
      <c r="C32" s="97" t="s">
        <v>116</v>
      </c>
      <c r="D32" s="37" t="s">
        <v>16</v>
      </c>
    </row>
    <row r="33" spans="1:4" s="80" customFormat="1" ht="15.75" customHeight="1" x14ac:dyDescent="0.25">
      <c r="A33" s="36">
        <v>46059</v>
      </c>
      <c r="B33" s="100">
        <v>300</v>
      </c>
      <c r="C33" s="97" t="s">
        <v>126</v>
      </c>
      <c r="D33" s="37" t="s">
        <v>16</v>
      </c>
    </row>
    <row r="34" spans="1:4" s="80" customFormat="1" ht="15.75" customHeight="1" x14ac:dyDescent="0.25">
      <c r="A34" s="36">
        <v>46059</v>
      </c>
      <c r="B34" s="100">
        <v>1000</v>
      </c>
      <c r="C34" s="97" t="s">
        <v>90</v>
      </c>
      <c r="D34" s="37" t="s">
        <v>16</v>
      </c>
    </row>
    <row r="35" spans="1:4" s="80" customFormat="1" ht="15.75" customHeight="1" x14ac:dyDescent="0.25">
      <c r="A35" s="36">
        <v>46059</v>
      </c>
      <c r="B35" s="100">
        <v>700</v>
      </c>
      <c r="C35" s="97" t="s">
        <v>127</v>
      </c>
      <c r="D35" s="37" t="s">
        <v>16</v>
      </c>
    </row>
    <row r="36" spans="1:4" s="80" customFormat="1" ht="15.75" customHeight="1" x14ac:dyDescent="0.25">
      <c r="A36" s="36">
        <v>46059</v>
      </c>
      <c r="B36" s="100">
        <v>500</v>
      </c>
      <c r="C36" s="97" t="s">
        <v>94</v>
      </c>
      <c r="D36" s="37" t="s">
        <v>16</v>
      </c>
    </row>
    <row r="37" spans="1:4" s="80" customFormat="1" ht="15.75" customHeight="1" x14ac:dyDescent="0.25">
      <c r="A37" s="36">
        <v>46061</v>
      </c>
      <c r="B37" s="100">
        <v>1500</v>
      </c>
      <c r="C37" s="97" t="s">
        <v>92</v>
      </c>
      <c r="D37" s="37" t="s">
        <v>16</v>
      </c>
    </row>
    <row r="38" spans="1:4" s="80" customFormat="1" ht="15.75" customHeight="1" x14ac:dyDescent="0.25">
      <c r="A38" s="36">
        <v>46061</v>
      </c>
      <c r="B38" s="100">
        <v>3000</v>
      </c>
      <c r="C38" s="97" t="s">
        <v>131</v>
      </c>
      <c r="D38" s="37" t="s">
        <v>16</v>
      </c>
    </row>
    <row r="39" spans="1:4" s="80" customFormat="1" ht="15.75" customHeight="1" x14ac:dyDescent="0.25">
      <c r="A39" s="36">
        <v>46062</v>
      </c>
      <c r="B39" s="100">
        <v>5500</v>
      </c>
      <c r="C39" s="97" t="s">
        <v>92</v>
      </c>
      <c r="D39" s="37" t="s">
        <v>16</v>
      </c>
    </row>
    <row r="40" spans="1:4" s="80" customFormat="1" ht="15.75" customHeight="1" x14ac:dyDescent="0.25">
      <c r="A40" s="36">
        <v>46062</v>
      </c>
      <c r="B40" s="100">
        <v>350</v>
      </c>
      <c r="C40" s="99" t="s">
        <v>132</v>
      </c>
      <c r="D40" s="37" t="s">
        <v>16</v>
      </c>
    </row>
    <row r="41" spans="1:4" s="80" customFormat="1" ht="15.75" customHeight="1" x14ac:dyDescent="0.25">
      <c r="A41" s="36">
        <v>46062</v>
      </c>
      <c r="B41" s="100">
        <v>1500</v>
      </c>
      <c r="C41" s="97" t="s">
        <v>103</v>
      </c>
      <c r="D41" s="37" t="s">
        <v>16</v>
      </c>
    </row>
    <row r="42" spans="1:4" s="80" customFormat="1" ht="15.75" customHeight="1" x14ac:dyDescent="0.25">
      <c r="A42" s="36">
        <v>46062</v>
      </c>
      <c r="B42" s="100">
        <v>500</v>
      </c>
      <c r="C42" s="97" t="s">
        <v>133</v>
      </c>
      <c r="D42" s="37" t="s">
        <v>16</v>
      </c>
    </row>
    <row r="43" spans="1:4" s="80" customFormat="1" ht="15.75" customHeight="1" x14ac:dyDescent="0.25">
      <c r="A43" s="36">
        <v>46063</v>
      </c>
      <c r="B43" s="100">
        <v>1000</v>
      </c>
      <c r="C43" s="97" t="s">
        <v>135</v>
      </c>
      <c r="D43" s="37" t="s">
        <v>16</v>
      </c>
    </row>
    <row r="44" spans="1:4" s="80" customFormat="1" ht="15.75" customHeight="1" x14ac:dyDescent="0.25">
      <c r="A44" s="36">
        <v>46063</v>
      </c>
      <c r="B44" s="100">
        <v>400</v>
      </c>
      <c r="C44" s="97" t="s">
        <v>90</v>
      </c>
      <c r="D44" s="37" t="s">
        <v>16</v>
      </c>
    </row>
    <row r="45" spans="1:4" s="80" customFormat="1" ht="15.75" customHeight="1" x14ac:dyDescent="0.25">
      <c r="A45" s="36">
        <v>46063</v>
      </c>
      <c r="B45" s="100">
        <v>500</v>
      </c>
      <c r="C45" s="97" t="s">
        <v>136</v>
      </c>
      <c r="D45" s="37" t="s">
        <v>16</v>
      </c>
    </row>
    <row r="46" spans="1:4" s="80" customFormat="1" ht="15.75" customHeight="1" x14ac:dyDescent="0.25">
      <c r="A46" s="36">
        <v>46063</v>
      </c>
      <c r="B46" s="100">
        <v>500</v>
      </c>
      <c r="C46" s="97" t="s">
        <v>68</v>
      </c>
      <c r="D46" s="37" t="s">
        <v>16</v>
      </c>
    </row>
    <row r="47" spans="1:4" s="80" customFormat="1" ht="15.75" customHeight="1" x14ac:dyDescent="0.25">
      <c r="A47" s="36">
        <v>46063</v>
      </c>
      <c r="B47" s="100">
        <v>500</v>
      </c>
      <c r="C47" s="97" t="s">
        <v>137</v>
      </c>
      <c r="D47" s="37" t="s">
        <v>16</v>
      </c>
    </row>
    <row r="48" spans="1:4" s="80" customFormat="1" ht="15.75" customHeight="1" x14ac:dyDescent="0.25">
      <c r="A48" s="36">
        <v>46064</v>
      </c>
      <c r="B48" s="100">
        <v>2000</v>
      </c>
      <c r="C48" s="97" t="s">
        <v>139</v>
      </c>
      <c r="D48" s="37" t="s">
        <v>16</v>
      </c>
    </row>
    <row r="49" spans="1:4" s="80" customFormat="1" ht="15.75" customHeight="1" x14ac:dyDescent="0.25">
      <c r="A49" s="36">
        <v>46064</v>
      </c>
      <c r="B49" s="103">
        <v>1000</v>
      </c>
      <c r="C49" s="97" t="s">
        <v>90</v>
      </c>
      <c r="D49" s="37" t="s">
        <v>16</v>
      </c>
    </row>
    <row r="50" spans="1:4" s="80" customFormat="1" ht="15.75" customHeight="1" x14ac:dyDescent="0.25">
      <c r="A50" s="36">
        <v>46064</v>
      </c>
      <c r="B50" s="100">
        <v>98</v>
      </c>
      <c r="C50" s="97" t="s">
        <v>140</v>
      </c>
      <c r="D50" s="37" t="s">
        <v>16</v>
      </c>
    </row>
    <row r="51" spans="1:4" s="80" customFormat="1" ht="15.75" customHeight="1" x14ac:dyDescent="0.25">
      <c r="A51" s="36">
        <v>46064</v>
      </c>
      <c r="B51" s="100">
        <v>1000</v>
      </c>
      <c r="C51" s="97" t="s">
        <v>141</v>
      </c>
      <c r="D51" s="37" t="s">
        <v>16</v>
      </c>
    </row>
    <row r="52" spans="1:4" s="80" customFormat="1" ht="15.75" customHeight="1" x14ac:dyDescent="0.25">
      <c r="A52" s="36">
        <v>46064</v>
      </c>
      <c r="B52" s="100">
        <v>300</v>
      </c>
      <c r="C52" s="97" t="s">
        <v>93</v>
      </c>
      <c r="D52" s="37" t="s">
        <v>16</v>
      </c>
    </row>
    <row r="53" spans="1:4" s="80" customFormat="1" ht="15.75" customHeight="1" x14ac:dyDescent="0.25">
      <c r="A53" s="36">
        <v>46064</v>
      </c>
      <c r="B53" s="100">
        <v>1000</v>
      </c>
      <c r="C53" s="97" t="s">
        <v>107</v>
      </c>
      <c r="D53" s="37" t="s">
        <v>16</v>
      </c>
    </row>
    <row r="54" spans="1:4" s="80" customFormat="1" ht="15.75" customHeight="1" x14ac:dyDescent="0.25">
      <c r="A54" s="36">
        <v>46064</v>
      </c>
      <c r="B54" s="100">
        <v>500</v>
      </c>
      <c r="C54" s="97" t="s">
        <v>142</v>
      </c>
      <c r="D54" s="37" t="s">
        <v>16</v>
      </c>
    </row>
    <row r="55" spans="1:4" s="80" customFormat="1" ht="15.75" customHeight="1" x14ac:dyDescent="0.25">
      <c r="A55" s="36">
        <v>46064</v>
      </c>
      <c r="B55" s="100">
        <v>1000</v>
      </c>
      <c r="C55" s="97" t="s">
        <v>143</v>
      </c>
      <c r="D55" s="37" t="s">
        <v>16</v>
      </c>
    </row>
    <row r="56" spans="1:4" s="80" customFormat="1" ht="15.75" customHeight="1" x14ac:dyDescent="0.25">
      <c r="A56" s="36">
        <v>46064</v>
      </c>
      <c r="B56" s="103">
        <v>500</v>
      </c>
      <c r="C56" s="97" t="s">
        <v>143</v>
      </c>
      <c r="D56" s="37" t="s">
        <v>16</v>
      </c>
    </row>
    <row r="57" spans="1:4" s="80" customFormat="1" ht="15.75" customHeight="1" x14ac:dyDescent="0.25">
      <c r="A57" s="36">
        <v>46064</v>
      </c>
      <c r="B57" s="100">
        <v>400</v>
      </c>
      <c r="C57" s="97" t="s">
        <v>144</v>
      </c>
      <c r="D57" s="37" t="s">
        <v>16</v>
      </c>
    </row>
    <row r="58" spans="1:4" s="80" customFormat="1" ht="15.75" customHeight="1" x14ac:dyDescent="0.25">
      <c r="A58" s="36">
        <v>46064</v>
      </c>
      <c r="B58" s="100">
        <v>300</v>
      </c>
      <c r="C58" s="97" t="s">
        <v>145</v>
      </c>
      <c r="D58" s="37" t="s">
        <v>16</v>
      </c>
    </row>
    <row r="59" spans="1:4" s="80" customFormat="1" ht="15.75" customHeight="1" x14ac:dyDescent="0.25">
      <c r="A59" s="36">
        <v>46064</v>
      </c>
      <c r="B59" s="100">
        <v>200</v>
      </c>
      <c r="C59" s="97" t="s">
        <v>146</v>
      </c>
      <c r="D59" s="37" t="s">
        <v>16</v>
      </c>
    </row>
    <row r="60" spans="1:4" s="80" customFormat="1" ht="15.75" customHeight="1" x14ac:dyDescent="0.25">
      <c r="A60" s="36">
        <v>46065</v>
      </c>
      <c r="B60" s="103">
        <v>300</v>
      </c>
      <c r="C60" s="97" t="s">
        <v>90</v>
      </c>
      <c r="D60" s="37" t="s">
        <v>16</v>
      </c>
    </row>
    <row r="61" spans="1:4" s="80" customFormat="1" ht="15.75" customHeight="1" x14ac:dyDescent="0.25">
      <c r="A61" s="36">
        <v>46065</v>
      </c>
      <c r="B61" s="100">
        <v>5500</v>
      </c>
      <c r="C61" s="97" t="s">
        <v>92</v>
      </c>
      <c r="D61" s="37" t="s">
        <v>16</v>
      </c>
    </row>
    <row r="62" spans="1:4" s="80" customFormat="1" ht="15.75" customHeight="1" x14ac:dyDescent="0.25">
      <c r="A62" s="36">
        <v>46065</v>
      </c>
      <c r="B62" s="100">
        <v>350</v>
      </c>
      <c r="C62" s="97" t="s">
        <v>132</v>
      </c>
      <c r="D62" s="37" t="s">
        <v>16</v>
      </c>
    </row>
    <row r="63" spans="1:4" s="80" customFormat="1" ht="15.75" customHeight="1" x14ac:dyDescent="0.25">
      <c r="A63" s="36">
        <v>46065</v>
      </c>
      <c r="B63" s="100">
        <v>500</v>
      </c>
      <c r="C63" s="97" t="s">
        <v>106</v>
      </c>
      <c r="D63" s="37" t="s">
        <v>16</v>
      </c>
    </row>
    <row r="64" spans="1:4" s="80" customFormat="1" ht="15.75" customHeight="1" x14ac:dyDescent="0.25">
      <c r="A64" s="36">
        <v>46066</v>
      </c>
      <c r="B64" s="100">
        <v>1000</v>
      </c>
      <c r="C64" s="97" t="s">
        <v>92</v>
      </c>
      <c r="D64" s="37" t="s">
        <v>16</v>
      </c>
    </row>
    <row r="65" spans="1:4" s="80" customFormat="1" ht="15.75" customHeight="1" x14ac:dyDescent="0.25">
      <c r="A65" s="36">
        <v>46066</v>
      </c>
      <c r="B65" s="100">
        <v>1000</v>
      </c>
      <c r="C65" s="97" t="s">
        <v>152</v>
      </c>
      <c r="D65" s="37" t="s">
        <v>16</v>
      </c>
    </row>
    <row r="66" spans="1:4" s="80" customFormat="1" ht="15.75" customHeight="1" x14ac:dyDescent="0.25">
      <c r="A66" s="36">
        <v>46066</v>
      </c>
      <c r="B66" s="100">
        <v>1000</v>
      </c>
      <c r="C66" s="97" t="s">
        <v>92</v>
      </c>
      <c r="D66" s="37" t="s">
        <v>16</v>
      </c>
    </row>
    <row r="67" spans="1:4" s="80" customFormat="1" ht="15.75" customHeight="1" x14ac:dyDescent="0.25">
      <c r="A67" s="36">
        <v>46066</v>
      </c>
      <c r="B67" s="100">
        <v>10000</v>
      </c>
      <c r="C67" s="97" t="s">
        <v>153</v>
      </c>
      <c r="D67" s="37" t="s">
        <v>16</v>
      </c>
    </row>
    <row r="68" spans="1:4" s="80" customFormat="1" ht="15.75" customHeight="1" x14ac:dyDescent="0.25">
      <c r="A68" s="36">
        <v>46066</v>
      </c>
      <c r="B68" s="100">
        <v>500</v>
      </c>
      <c r="C68" s="97" t="s">
        <v>70</v>
      </c>
      <c r="D68" s="37" t="s">
        <v>16</v>
      </c>
    </row>
    <row r="69" spans="1:4" s="80" customFormat="1" ht="15.75" customHeight="1" x14ac:dyDescent="0.25">
      <c r="A69" s="36">
        <v>46066</v>
      </c>
      <c r="B69" s="100">
        <v>500</v>
      </c>
      <c r="C69" s="97" t="s">
        <v>70</v>
      </c>
      <c r="D69" s="37" t="s">
        <v>16</v>
      </c>
    </row>
    <row r="70" spans="1:4" s="80" customFormat="1" ht="15.75" customHeight="1" x14ac:dyDescent="0.25">
      <c r="A70" s="36">
        <v>46067</v>
      </c>
      <c r="B70" s="100">
        <v>200</v>
      </c>
      <c r="C70" s="97" t="s">
        <v>155</v>
      </c>
      <c r="D70" s="37" t="s">
        <v>16</v>
      </c>
    </row>
    <row r="71" spans="1:4" s="80" customFormat="1" ht="15.75" customHeight="1" x14ac:dyDescent="0.25">
      <c r="A71" s="36">
        <v>46067</v>
      </c>
      <c r="B71" s="100">
        <v>400</v>
      </c>
      <c r="C71" s="97" t="s">
        <v>90</v>
      </c>
      <c r="D71" s="37" t="s">
        <v>16</v>
      </c>
    </row>
    <row r="72" spans="1:4" s="80" customFormat="1" ht="15.75" customHeight="1" x14ac:dyDescent="0.25">
      <c r="A72" s="36">
        <v>46067</v>
      </c>
      <c r="B72" s="100">
        <v>1000</v>
      </c>
      <c r="C72" s="97" t="s">
        <v>103</v>
      </c>
      <c r="D72" s="37" t="s">
        <v>16</v>
      </c>
    </row>
    <row r="73" spans="1:4" s="80" customFormat="1" ht="15.75" customHeight="1" x14ac:dyDescent="0.25">
      <c r="A73" s="36">
        <v>46067</v>
      </c>
      <c r="B73" s="100">
        <v>1000</v>
      </c>
      <c r="C73" s="97" t="s">
        <v>156</v>
      </c>
      <c r="D73" s="37" t="s">
        <v>16</v>
      </c>
    </row>
    <row r="74" spans="1:4" s="80" customFormat="1" ht="15.75" customHeight="1" x14ac:dyDescent="0.25">
      <c r="A74" s="36">
        <v>46069</v>
      </c>
      <c r="B74" s="100">
        <v>500</v>
      </c>
      <c r="C74" s="97" t="s">
        <v>92</v>
      </c>
      <c r="D74" s="37" t="s">
        <v>16</v>
      </c>
    </row>
    <row r="75" spans="1:4" s="80" customFormat="1" ht="15.75" customHeight="1" x14ac:dyDescent="0.25">
      <c r="A75" s="36">
        <v>46069</v>
      </c>
      <c r="B75" s="100">
        <v>500</v>
      </c>
      <c r="C75" s="97" t="s">
        <v>93</v>
      </c>
      <c r="D75" s="37" t="s">
        <v>16</v>
      </c>
    </row>
    <row r="76" spans="1:4" s="80" customFormat="1" ht="15.75" customHeight="1" x14ac:dyDescent="0.25">
      <c r="A76" s="36">
        <v>46069</v>
      </c>
      <c r="B76" s="100">
        <v>500</v>
      </c>
      <c r="C76" s="97" t="s">
        <v>90</v>
      </c>
      <c r="D76" s="37" t="s">
        <v>16</v>
      </c>
    </row>
    <row r="77" spans="1:4" s="80" customFormat="1" ht="15.75" customHeight="1" x14ac:dyDescent="0.25">
      <c r="A77" s="36">
        <v>46069</v>
      </c>
      <c r="B77" s="103">
        <v>800</v>
      </c>
      <c r="C77" s="97" t="s">
        <v>113</v>
      </c>
      <c r="D77" s="37" t="s">
        <v>16</v>
      </c>
    </row>
    <row r="78" spans="1:4" s="80" customFormat="1" ht="15.75" customHeight="1" x14ac:dyDescent="0.25">
      <c r="A78" s="36">
        <v>46069</v>
      </c>
      <c r="B78" s="100">
        <v>500</v>
      </c>
      <c r="C78" s="97" t="s">
        <v>158</v>
      </c>
      <c r="D78" s="37" t="s">
        <v>16</v>
      </c>
    </row>
    <row r="79" spans="1:4" s="80" customFormat="1" ht="15.75" customHeight="1" x14ac:dyDescent="0.25">
      <c r="A79" s="36">
        <v>46069</v>
      </c>
      <c r="B79" s="100">
        <v>500</v>
      </c>
      <c r="C79" s="97" t="s">
        <v>92</v>
      </c>
      <c r="D79" s="37" t="s">
        <v>16</v>
      </c>
    </row>
    <row r="80" spans="1:4" s="80" customFormat="1" ht="15.75" customHeight="1" x14ac:dyDescent="0.25">
      <c r="A80" s="36">
        <v>46069</v>
      </c>
      <c r="B80" s="100">
        <v>500</v>
      </c>
      <c r="C80" s="97" t="s">
        <v>142</v>
      </c>
      <c r="D80" s="37" t="s">
        <v>16</v>
      </c>
    </row>
    <row r="81" spans="1:4" s="80" customFormat="1" ht="15.75" customHeight="1" x14ac:dyDescent="0.25">
      <c r="A81" s="36">
        <v>46070</v>
      </c>
      <c r="B81" s="100">
        <v>300</v>
      </c>
      <c r="C81" s="97" t="s">
        <v>160</v>
      </c>
      <c r="D81" s="37" t="s">
        <v>16</v>
      </c>
    </row>
    <row r="82" spans="1:4" s="80" customFormat="1" ht="15.75" customHeight="1" x14ac:dyDescent="0.25">
      <c r="A82" s="36">
        <v>46070</v>
      </c>
      <c r="B82" s="100">
        <v>1000</v>
      </c>
      <c r="C82" s="97" t="s">
        <v>143</v>
      </c>
      <c r="D82" s="37" t="s">
        <v>16</v>
      </c>
    </row>
    <row r="83" spans="1:4" s="80" customFormat="1" ht="15.75" customHeight="1" x14ac:dyDescent="0.25">
      <c r="A83" s="36">
        <v>46070</v>
      </c>
      <c r="B83" s="100">
        <v>500</v>
      </c>
      <c r="C83" s="97" t="s">
        <v>143</v>
      </c>
      <c r="D83" s="37" t="s">
        <v>16</v>
      </c>
    </row>
    <row r="84" spans="1:4" s="80" customFormat="1" ht="15.75" customHeight="1" x14ac:dyDescent="0.25">
      <c r="A84" s="36">
        <v>46070</v>
      </c>
      <c r="B84" s="100">
        <v>2500</v>
      </c>
      <c r="C84" s="97" t="s">
        <v>161</v>
      </c>
      <c r="D84" s="37" t="s">
        <v>16</v>
      </c>
    </row>
    <row r="85" spans="1:4" s="80" customFormat="1" ht="15.75" customHeight="1" x14ac:dyDescent="0.25">
      <c r="A85" s="36">
        <v>46070</v>
      </c>
      <c r="B85" s="100">
        <v>300</v>
      </c>
      <c r="C85" s="97" t="s">
        <v>132</v>
      </c>
      <c r="D85" s="37" t="s">
        <v>16</v>
      </c>
    </row>
    <row r="86" spans="1:4" s="80" customFormat="1" ht="15.75" customHeight="1" x14ac:dyDescent="0.25">
      <c r="A86" s="36">
        <v>46070</v>
      </c>
      <c r="B86" s="100">
        <v>500</v>
      </c>
      <c r="C86" s="97" t="s">
        <v>162</v>
      </c>
      <c r="D86" s="37" t="s">
        <v>16</v>
      </c>
    </row>
    <row r="87" spans="1:4" s="80" customFormat="1" ht="15.75" customHeight="1" x14ac:dyDescent="0.25">
      <c r="A87" s="36">
        <v>46071</v>
      </c>
      <c r="B87" s="100">
        <v>500</v>
      </c>
      <c r="C87" s="97" t="s">
        <v>90</v>
      </c>
      <c r="D87" s="37" t="s">
        <v>16</v>
      </c>
    </row>
    <row r="88" spans="1:4" s="80" customFormat="1" ht="15.75" customHeight="1" x14ac:dyDescent="0.25">
      <c r="A88" s="36">
        <v>46071</v>
      </c>
      <c r="B88" s="100">
        <v>2500</v>
      </c>
      <c r="C88" s="97" t="s">
        <v>193</v>
      </c>
      <c r="D88" s="37" t="s">
        <v>16</v>
      </c>
    </row>
    <row r="89" spans="1:4" s="80" customFormat="1" ht="15.75" customHeight="1" x14ac:dyDescent="0.25">
      <c r="A89" s="36">
        <v>46071</v>
      </c>
      <c r="B89" s="100">
        <v>300</v>
      </c>
      <c r="C89" s="97" t="s">
        <v>194</v>
      </c>
      <c r="D89" s="37" t="s">
        <v>16</v>
      </c>
    </row>
    <row r="90" spans="1:4" s="80" customFormat="1" ht="15.75" customHeight="1" x14ac:dyDescent="0.25">
      <c r="A90" s="36">
        <v>46071</v>
      </c>
      <c r="B90" s="100">
        <v>500</v>
      </c>
      <c r="C90" s="97" t="s">
        <v>92</v>
      </c>
      <c r="D90" s="37" t="s">
        <v>16</v>
      </c>
    </row>
    <row r="91" spans="1:4" s="80" customFormat="1" ht="15.75" customHeight="1" x14ac:dyDescent="0.25">
      <c r="A91" s="36">
        <v>46072</v>
      </c>
      <c r="B91" s="100">
        <v>500</v>
      </c>
      <c r="C91" s="97" t="s">
        <v>126</v>
      </c>
      <c r="D91" s="37" t="s">
        <v>16</v>
      </c>
    </row>
    <row r="92" spans="1:4" s="80" customFormat="1" ht="15.75" customHeight="1" x14ac:dyDescent="0.25">
      <c r="A92" s="36">
        <v>46072</v>
      </c>
      <c r="B92" s="100">
        <v>1000</v>
      </c>
      <c r="C92" s="97" t="s">
        <v>107</v>
      </c>
      <c r="D92" s="37" t="s">
        <v>16</v>
      </c>
    </row>
    <row r="93" spans="1:4" s="80" customFormat="1" ht="15.75" customHeight="1" x14ac:dyDescent="0.25">
      <c r="A93" s="36">
        <v>46072</v>
      </c>
      <c r="B93" s="100">
        <v>400</v>
      </c>
      <c r="C93" s="97" t="s">
        <v>132</v>
      </c>
      <c r="D93" s="37" t="s">
        <v>16</v>
      </c>
    </row>
    <row r="94" spans="1:4" s="80" customFormat="1" ht="15.75" customHeight="1" x14ac:dyDescent="0.25">
      <c r="A94" s="36">
        <v>46072</v>
      </c>
      <c r="B94" s="100">
        <v>1000</v>
      </c>
      <c r="C94" s="97" t="s">
        <v>90</v>
      </c>
      <c r="D94" s="37" t="s">
        <v>16</v>
      </c>
    </row>
    <row r="95" spans="1:4" s="80" customFormat="1" ht="15.75" customHeight="1" x14ac:dyDescent="0.25">
      <c r="A95" s="95">
        <v>46072</v>
      </c>
      <c r="B95" s="100">
        <v>1000</v>
      </c>
      <c r="C95" s="97" t="s">
        <v>197</v>
      </c>
      <c r="D95" s="37" t="s">
        <v>16</v>
      </c>
    </row>
    <row r="96" spans="1:4" s="80" customFormat="1" ht="15.75" customHeight="1" x14ac:dyDescent="0.25">
      <c r="A96" s="36">
        <v>46072</v>
      </c>
      <c r="B96" s="100">
        <v>150</v>
      </c>
      <c r="C96" s="97" t="s">
        <v>198</v>
      </c>
      <c r="D96" s="37" t="s">
        <v>16</v>
      </c>
    </row>
    <row r="97" spans="1:4" s="80" customFormat="1" ht="15.75" customHeight="1" x14ac:dyDescent="0.25">
      <c r="A97" s="36">
        <v>46072</v>
      </c>
      <c r="B97" s="100">
        <v>500</v>
      </c>
      <c r="C97" s="97" t="s">
        <v>92</v>
      </c>
      <c r="D97" s="37" t="s">
        <v>16</v>
      </c>
    </row>
    <row r="98" spans="1:4" s="80" customFormat="1" ht="15.75" customHeight="1" x14ac:dyDescent="0.25">
      <c r="A98" s="36">
        <v>46072</v>
      </c>
      <c r="B98" s="100">
        <v>1100</v>
      </c>
      <c r="C98" s="97" t="s">
        <v>143</v>
      </c>
      <c r="D98" s="37" t="s">
        <v>16</v>
      </c>
    </row>
    <row r="99" spans="1:4" s="80" customFormat="1" ht="15.75" customHeight="1" x14ac:dyDescent="0.25">
      <c r="A99" s="36">
        <v>46073</v>
      </c>
      <c r="B99" s="100">
        <v>1000</v>
      </c>
      <c r="C99" s="97" t="s">
        <v>201</v>
      </c>
      <c r="D99" s="104" t="s">
        <v>16</v>
      </c>
    </row>
    <row r="100" spans="1:4" s="80" customFormat="1" ht="15.75" customHeight="1" x14ac:dyDescent="0.25">
      <c r="A100" s="36">
        <v>46073</v>
      </c>
      <c r="B100" s="100">
        <v>500</v>
      </c>
      <c r="C100" s="97" t="s">
        <v>68</v>
      </c>
      <c r="D100" s="37" t="s">
        <v>16</v>
      </c>
    </row>
    <row r="101" spans="1:4" s="80" customFormat="1" ht="15.75" customHeight="1" x14ac:dyDescent="0.25">
      <c r="A101" s="36">
        <v>46073</v>
      </c>
      <c r="B101" s="100">
        <v>2500</v>
      </c>
      <c r="C101" s="97" t="s">
        <v>202</v>
      </c>
      <c r="D101" s="37" t="s">
        <v>16</v>
      </c>
    </row>
    <row r="102" spans="1:4" s="80" customFormat="1" ht="15.75" customHeight="1" x14ac:dyDescent="0.25">
      <c r="A102" s="36">
        <v>46073</v>
      </c>
      <c r="B102" s="100">
        <v>1000</v>
      </c>
      <c r="C102" s="97" t="s">
        <v>203</v>
      </c>
      <c r="D102" s="37" t="s">
        <v>16</v>
      </c>
    </row>
    <row r="103" spans="1:4" s="80" customFormat="1" ht="15.75" customHeight="1" x14ac:dyDescent="0.25">
      <c r="A103" s="36">
        <v>46073</v>
      </c>
      <c r="B103" s="100">
        <v>300</v>
      </c>
      <c r="C103" s="97" t="s">
        <v>204</v>
      </c>
      <c r="D103" s="37" t="s">
        <v>16</v>
      </c>
    </row>
    <row r="104" spans="1:4" s="80" customFormat="1" ht="15.75" customHeight="1" x14ac:dyDescent="0.25">
      <c r="A104" s="36">
        <v>46074</v>
      </c>
      <c r="B104" s="103">
        <v>1000</v>
      </c>
      <c r="C104" s="97" t="s">
        <v>208</v>
      </c>
      <c r="D104" s="37" t="s">
        <v>16</v>
      </c>
    </row>
    <row r="105" spans="1:4" s="80" customFormat="1" ht="15.75" customHeight="1" x14ac:dyDescent="0.25">
      <c r="A105" s="36">
        <v>46076</v>
      </c>
      <c r="B105" s="100">
        <v>300</v>
      </c>
      <c r="C105" s="97" t="s">
        <v>132</v>
      </c>
      <c r="D105" s="37" t="s">
        <v>16</v>
      </c>
    </row>
    <row r="106" spans="1:4" s="80" customFormat="1" ht="15.75" customHeight="1" x14ac:dyDescent="0.25">
      <c r="A106" s="36">
        <v>46076</v>
      </c>
      <c r="B106" s="100">
        <v>1000</v>
      </c>
      <c r="C106" s="97" t="s">
        <v>92</v>
      </c>
      <c r="D106" s="37" t="s">
        <v>16</v>
      </c>
    </row>
    <row r="107" spans="1:4" s="80" customFormat="1" ht="15.75" customHeight="1" x14ac:dyDescent="0.25">
      <c r="A107" s="36">
        <v>46076</v>
      </c>
      <c r="B107" s="100">
        <v>1000</v>
      </c>
      <c r="C107" s="97" t="s">
        <v>210</v>
      </c>
      <c r="D107" s="37" t="s">
        <v>16</v>
      </c>
    </row>
    <row r="108" spans="1:4" s="80" customFormat="1" ht="15.75" customHeight="1" x14ac:dyDescent="0.25">
      <c r="A108" s="36">
        <v>46076</v>
      </c>
      <c r="B108" s="100">
        <v>1000</v>
      </c>
      <c r="C108" s="97" t="s">
        <v>92</v>
      </c>
      <c r="D108" s="37" t="s">
        <v>16</v>
      </c>
    </row>
    <row r="109" spans="1:4" s="80" customFormat="1" ht="15.75" customHeight="1" x14ac:dyDescent="0.25">
      <c r="A109" s="36">
        <v>46076</v>
      </c>
      <c r="B109" s="100">
        <v>500</v>
      </c>
      <c r="C109" s="97" t="s">
        <v>211</v>
      </c>
      <c r="D109" s="37" t="s">
        <v>16</v>
      </c>
    </row>
    <row r="110" spans="1:4" s="80" customFormat="1" ht="15.75" customHeight="1" x14ac:dyDescent="0.25">
      <c r="A110" s="36">
        <v>46077</v>
      </c>
      <c r="B110" s="100">
        <v>500</v>
      </c>
      <c r="C110" s="97" t="s">
        <v>160</v>
      </c>
      <c r="D110" s="37" t="s">
        <v>16</v>
      </c>
    </row>
    <row r="111" spans="1:4" s="80" customFormat="1" ht="15.75" customHeight="1" x14ac:dyDescent="0.25">
      <c r="A111" s="36">
        <v>46077</v>
      </c>
      <c r="B111" s="100">
        <v>500</v>
      </c>
      <c r="C111" s="97" t="s">
        <v>90</v>
      </c>
      <c r="D111" s="37" t="s">
        <v>16</v>
      </c>
    </row>
    <row r="112" spans="1:4" s="80" customFormat="1" ht="15.75" customHeight="1" x14ac:dyDescent="0.25">
      <c r="A112" s="36">
        <v>46077</v>
      </c>
      <c r="B112" s="100">
        <v>1000</v>
      </c>
      <c r="C112" s="97" t="s">
        <v>103</v>
      </c>
      <c r="D112" s="104" t="s">
        <v>16</v>
      </c>
    </row>
    <row r="113" spans="1:4" s="80" customFormat="1" ht="15.75" customHeight="1" x14ac:dyDescent="0.25">
      <c r="A113" s="36">
        <v>46077</v>
      </c>
      <c r="B113" s="100">
        <v>3000</v>
      </c>
      <c r="C113" s="97" t="s">
        <v>202</v>
      </c>
      <c r="D113" s="37" t="s">
        <v>16</v>
      </c>
    </row>
    <row r="114" spans="1:4" s="80" customFormat="1" ht="15.75" customHeight="1" x14ac:dyDescent="0.25">
      <c r="A114" s="36">
        <v>46077</v>
      </c>
      <c r="B114" s="100">
        <v>150</v>
      </c>
      <c r="C114" s="97" t="s">
        <v>213</v>
      </c>
      <c r="D114" s="37" t="s">
        <v>16</v>
      </c>
    </row>
    <row r="115" spans="1:4" s="80" customFormat="1" ht="15.75" customHeight="1" x14ac:dyDescent="0.25">
      <c r="A115" s="36">
        <v>46077</v>
      </c>
      <c r="B115" s="100">
        <v>500</v>
      </c>
      <c r="C115" s="97" t="s">
        <v>70</v>
      </c>
      <c r="D115" s="37" t="s">
        <v>16</v>
      </c>
    </row>
    <row r="116" spans="1:4" s="80" customFormat="1" ht="15.75" customHeight="1" x14ac:dyDescent="0.25">
      <c r="A116" s="36">
        <v>46077</v>
      </c>
      <c r="B116" s="100">
        <v>1000</v>
      </c>
      <c r="C116" s="97" t="s">
        <v>137</v>
      </c>
      <c r="D116" s="37" t="s">
        <v>16</v>
      </c>
    </row>
    <row r="117" spans="1:4" s="80" customFormat="1" ht="15.75" customHeight="1" x14ac:dyDescent="0.25">
      <c r="A117" s="36">
        <v>46078</v>
      </c>
      <c r="B117" s="100">
        <v>2500</v>
      </c>
      <c r="C117" s="97" t="s">
        <v>218</v>
      </c>
      <c r="D117" s="37" t="s">
        <v>16</v>
      </c>
    </row>
    <row r="118" spans="1:4" s="80" customFormat="1" ht="15.75" customHeight="1" x14ac:dyDescent="0.25">
      <c r="A118" s="36">
        <v>46078</v>
      </c>
      <c r="B118" s="100">
        <v>1000</v>
      </c>
      <c r="C118" s="97" t="s">
        <v>219</v>
      </c>
      <c r="D118" s="37" t="s">
        <v>16</v>
      </c>
    </row>
    <row r="119" spans="1:4" s="80" customFormat="1" ht="15.75" customHeight="1" x14ac:dyDescent="0.25">
      <c r="A119" s="36">
        <v>46078</v>
      </c>
      <c r="B119" s="100">
        <v>1000</v>
      </c>
      <c r="C119" s="97" t="s">
        <v>92</v>
      </c>
      <c r="D119" s="37" t="s">
        <v>16</v>
      </c>
    </row>
    <row r="120" spans="1:4" s="80" customFormat="1" ht="15.75" customHeight="1" x14ac:dyDescent="0.25">
      <c r="A120" s="36">
        <v>46079</v>
      </c>
      <c r="B120" s="100">
        <v>1000</v>
      </c>
      <c r="C120" s="97" t="s">
        <v>92</v>
      </c>
      <c r="D120" s="37" t="s">
        <v>16</v>
      </c>
    </row>
    <row r="121" spans="1:4" s="80" customFormat="1" ht="15.75" customHeight="1" x14ac:dyDescent="0.25">
      <c r="A121" s="36">
        <v>46079</v>
      </c>
      <c r="B121" s="100">
        <v>150</v>
      </c>
      <c r="C121" s="97" t="s">
        <v>204</v>
      </c>
      <c r="D121" s="37" t="s">
        <v>16</v>
      </c>
    </row>
    <row r="122" spans="1:4" s="80" customFormat="1" ht="15.75" customHeight="1" x14ac:dyDescent="0.25">
      <c r="A122" s="36">
        <v>46080</v>
      </c>
      <c r="B122" s="100">
        <v>100</v>
      </c>
      <c r="C122" s="97" t="s">
        <v>68</v>
      </c>
      <c r="D122" s="37" t="s">
        <v>16</v>
      </c>
    </row>
    <row r="123" spans="1:4" s="80" customFormat="1" ht="15.75" customHeight="1" x14ac:dyDescent="0.25">
      <c r="A123" s="36">
        <v>46080</v>
      </c>
      <c r="B123" s="100">
        <v>400</v>
      </c>
      <c r="C123" s="97" t="s">
        <v>222</v>
      </c>
      <c r="D123" s="37" t="s">
        <v>16</v>
      </c>
    </row>
    <row r="124" spans="1:4" s="80" customFormat="1" ht="15.75" customHeight="1" x14ac:dyDescent="0.25">
      <c r="A124" s="36">
        <v>46080</v>
      </c>
      <c r="B124" s="100">
        <v>1000</v>
      </c>
      <c r="C124" s="97" t="s">
        <v>152</v>
      </c>
      <c r="D124" s="37" t="s">
        <v>16</v>
      </c>
    </row>
    <row r="125" spans="1:4" s="80" customFormat="1" ht="15.75" customHeight="1" x14ac:dyDescent="0.25">
      <c r="A125" s="36">
        <v>46080</v>
      </c>
      <c r="B125" s="100">
        <v>400</v>
      </c>
      <c r="C125" s="97" t="s">
        <v>94</v>
      </c>
      <c r="D125" s="37" t="s">
        <v>16</v>
      </c>
    </row>
    <row r="126" spans="1:4" s="80" customFormat="1" ht="15.75" customHeight="1" x14ac:dyDescent="0.25">
      <c r="A126" s="36">
        <v>46080</v>
      </c>
      <c r="B126" s="100">
        <v>1000</v>
      </c>
      <c r="C126" s="97" t="s">
        <v>92</v>
      </c>
      <c r="D126" s="37" t="s">
        <v>16</v>
      </c>
    </row>
    <row r="127" spans="1:4" s="80" customFormat="1" ht="15.75" customHeight="1" x14ac:dyDescent="0.25">
      <c r="A127" s="36">
        <v>46080</v>
      </c>
      <c r="B127" s="100">
        <v>350</v>
      </c>
      <c r="C127" s="97" t="s">
        <v>126</v>
      </c>
      <c r="D127" s="37" t="s">
        <v>16</v>
      </c>
    </row>
    <row r="128" spans="1:4" s="80" customFormat="1" ht="15.75" customHeight="1" x14ac:dyDescent="0.25">
      <c r="A128" s="36">
        <v>46080</v>
      </c>
      <c r="B128" s="100">
        <v>10000</v>
      </c>
      <c r="C128" s="97" t="s">
        <v>153</v>
      </c>
      <c r="D128" s="37" t="s">
        <v>16</v>
      </c>
    </row>
    <row r="129" spans="1:4" s="80" customFormat="1" ht="15.75" customHeight="1" x14ac:dyDescent="0.25">
      <c r="A129" s="36"/>
      <c r="B129" s="100"/>
      <c r="C129" s="97"/>
      <c r="D129" s="37" t="s">
        <v>16</v>
      </c>
    </row>
    <row r="130" spans="1:4" ht="30" customHeight="1" x14ac:dyDescent="0.25">
      <c r="A130" s="185" t="s">
        <v>29</v>
      </c>
      <c r="B130" s="186"/>
      <c r="C130" s="101">
        <f>SUM(B9:B129)</f>
        <v>126698</v>
      </c>
      <c r="D130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130:B130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65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23"/>
  <sheetViews>
    <sheetView showGridLines="0" zoomScale="80" zoomScaleNormal="80" workbookViewId="0">
      <selection activeCell="B15" sqref="B15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7" t="s">
        <v>0</v>
      </c>
      <c r="C1" s="177"/>
      <c r="D1" s="177"/>
    </row>
    <row r="2" spans="1:4" ht="15" customHeight="1" x14ac:dyDescent="0.3">
      <c r="B2" s="177" t="s">
        <v>28</v>
      </c>
      <c r="C2" s="177"/>
      <c r="D2" s="177"/>
    </row>
    <row r="3" spans="1:4" ht="15" customHeight="1" x14ac:dyDescent="0.3">
      <c r="B3" s="59"/>
      <c r="C3" s="62"/>
    </row>
    <row r="4" spans="1:4" ht="15" customHeight="1" x14ac:dyDescent="0.25">
      <c r="B4" s="178" t="s">
        <v>18</v>
      </c>
      <c r="C4" s="178"/>
      <c r="D4" s="178"/>
    </row>
    <row r="5" spans="1:4" ht="15" customHeight="1" x14ac:dyDescent="0.25">
      <c r="B5" s="178" t="s">
        <v>19</v>
      </c>
      <c r="C5" s="178"/>
      <c r="D5" s="178"/>
    </row>
    <row r="6" spans="1:4" ht="15" customHeight="1" x14ac:dyDescent="0.3">
      <c r="B6" s="179" t="s">
        <v>64</v>
      </c>
      <c r="C6" s="179"/>
      <c r="D6" s="179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7" t="s">
        <v>22</v>
      </c>
      <c r="B10" s="188"/>
      <c r="C10" s="189"/>
      <c r="D10" s="190"/>
    </row>
    <row r="11" spans="1:4" s="77" customFormat="1" ht="15.75" customHeight="1" x14ac:dyDescent="0.25">
      <c r="A11" s="95">
        <v>46058</v>
      </c>
      <c r="B11" s="76">
        <v>3000</v>
      </c>
      <c r="C11" s="106" t="s">
        <v>118</v>
      </c>
      <c r="D11" s="105" t="s">
        <v>16</v>
      </c>
    </row>
    <row r="12" spans="1:4" s="77" customFormat="1" ht="15.75" customHeight="1" x14ac:dyDescent="0.25">
      <c r="A12" s="95">
        <v>46068</v>
      </c>
      <c r="B12" s="76">
        <v>500</v>
      </c>
      <c r="C12" s="106" t="s">
        <v>157</v>
      </c>
      <c r="D12" s="105" t="s">
        <v>16</v>
      </c>
    </row>
    <row r="13" spans="1:4" s="77" customFormat="1" ht="15.75" customHeight="1" x14ac:dyDescent="0.25">
      <c r="A13" s="95"/>
      <c r="B13" s="76"/>
      <c r="C13" s="106"/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59" t="s">
        <v>50</v>
      </c>
      <c r="D15" s="105"/>
    </row>
    <row r="16" spans="1:4" s="77" customFormat="1" ht="15.75" customHeight="1" x14ac:dyDescent="0.25">
      <c r="A16" s="95"/>
      <c r="B16" s="76"/>
      <c r="C16" s="106"/>
      <c r="D16" s="105" t="s">
        <v>16</v>
      </c>
    </row>
    <row r="17" spans="1:4" s="77" customFormat="1" ht="15.75" customHeight="1" x14ac:dyDescent="0.25">
      <c r="A17" s="95"/>
      <c r="B17" s="76"/>
      <c r="C17" s="106"/>
      <c r="D17" s="105" t="s">
        <v>16</v>
      </c>
    </row>
    <row r="18" spans="1:4" s="77" customFormat="1" ht="15.75" customHeight="1" x14ac:dyDescent="0.25">
      <c r="A18" s="95"/>
      <c r="B18" s="76"/>
      <c r="C18" s="106"/>
      <c r="D18" s="105" t="s">
        <v>16</v>
      </c>
    </row>
    <row r="19" spans="1:4" s="77" customFormat="1" ht="15.75" customHeight="1" x14ac:dyDescent="0.25">
      <c r="A19" s="95"/>
      <c r="B19" s="76"/>
      <c r="C19" s="106"/>
      <c r="D19" s="105" t="s">
        <v>16</v>
      </c>
    </row>
    <row r="20" spans="1:4" ht="15" customHeight="1" x14ac:dyDescent="0.25">
      <c r="A20" s="38" t="s">
        <v>29</v>
      </c>
      <c r="B20" s="53">
        <f>SUM(B10:B19)</f>
        <v>3500</v>
      </c>
      <c r="C20" s="8"/>
      <c r="D20" s="52"/>
    </row>
    <row r="21" spans="1:4" ht="15" customHeight="1" x14ac:dyDescent="0.25">
      <c r="B21" s="30"/>
    </row>
    <row r="22" spans="1:4" ht="15" customHeight="1" x14ac:dyDescent="0.25">
      <c r="A22" s="60"/>
      <c r="C22" s="64"/>
    </row>
    <row r="23" spans="1:4" ht="15" customHeight="1" x14ac:dyDescent="0.25">
      <c r="A23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 ТБанк и 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2026-03-19T09:52:22Z</dcterms:modified>
  <cp:category/>
  <cp:contentStatus/>
</cp:coreProperties>
</file>