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ЛЕНА\ФОНД\ОТЧЕТЫ ТАБЛИЦЫ РАСХОДЫПРИХОДЫ\"/>
    </mc:Choice>
  </mc:AlternateContent>
  <xr:revisionPtr revIDLastSave="0" documentId="13_ncr:1_{5FED499C-C2AE-4CF3-910C-6DC4610FEA59}" xr6:coauthVersionLast="45" xr6:coauthVersionMax="45" xr10:uidLastSave="{00000000-0000-0000-0000-000000000000}"/>
  <bookViews>
    <workbookView xWindow="1560" yWindow="1290" windowWidth="21600" windowHeight="14310" tabRatio="649" xr2:uid="{00000000-000D-0000-FFFF-FFFF00000000}"/>
  </bookViews>
  <sheets>
    <sheet name="Отчет" sheetId="1" r:id="rId1"/>
    <sheet name="Расходы" sheetId="4" r:id="rId2"/>
    <sheet name="Яндекс касса (сайт)" sheetId="13" r:id="rId3"/>
    <sheet name="PayPal" sheetId="6" r:id="rId4"/>
    <sheet name="Юmoney" sheetId="8" r:id="rId5"/>
    <sheet name="карта Сбербанка" sheetId="10" r:id="rId6"/>
    <sheet name="р.сч. Сбербанк" sheetId="5" r:id="rId7"/>
    <sheet name="Наличные и переводы" sheetId="1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3" l="1"/>
  <c r="B117" i="4" l="1"/>
  <c r="B12" i="4" l="1"/>
  <c r="C20" i="1" s="1"/>
  <c r="B37" i="4"/>
  <c r="C17" i="1" l="1"/>
  <c r="B16" i="5" l="1"/>
  <c r="C351" i="10" l="1"/>
  <c r="C15" i="1" s="1"/>
  <c r="C14" i="8" l="1"/>
  <c r="C14" i="6" l="1"/>
  <c r="B105" i="4" l="1"/>
  <c r="C12" i="1" l="1"/>
  <c r="C14" i="1" l="1"/>
  <c r="C13" i="1" l="1"/>
  <c r="C16" i="1" l="1"/>
  <c r="C11" i="1" s="1"/>
  <c r="B42" i="4" l="1"/>
  <c r="C22" i="1" l="1"/>
  <c r="C21" i="1" l="1"/>
  <c r="C23" i="1" l="1"/>
  <c r="B118" i="4"/>
  <c r="C24" i="1" l="1"/>
  <c r="C19" i="1" s="1"/>
  <c r="C26" i="1" s="1"/>
</calcChain>
</file>

<file path=xl/sharedStrings.xml><?xml version="1.0" encoding="utf-8"?>
<sst xmlns="http://schemas.openxmlformats.org/spreadsheetml/2006/main" count="936" uniqueCount="320">
  <si>
    <t>Благотворительный фонд</t>
  </si>
  <si>
    <t>Отчет о полученных пожертвованиях</t>
  </si>
  <si>
    <t>и произведенных расходах</t>
  </si>
  <si>
    <t>Через платежную систему PayPal</t>
  </si>
  <si>
    <t>На расчетный счет Фонда в ПАО "Сбербанк"</t>
  </si>
  <si>
    <t>Программа "Лечение"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</si>
  <si>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</si>
  <si>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</si>
  <si>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</si>
  <si>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</si>
  <si>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</si>
  <si>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</si>
  <si>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</si>
  <si>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</si>
  <si>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</si>
  <si>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</si>
  <si>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</si>
  <si>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</si>
  <si>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Пожертвования через платёжную систему PayPal</t>
  </si>
  <si>
    <t>Дата зачисления на р/сч</t>
  </si>
  <si>
    <t>Назначение</t>
  </si>
  <si>
    <t>Поступления на расчетный счет Фонда</t>
  </si>
  <si>
    <t>в ПАО "Сбербанк"</t>
  </si>
  <si>
    <t>Дата</t>
  </si>
  <si>
    <t>Всего</t>
  </si>
  <si>
    <t>Благотворительные пожертвования от физических лиц</t>
  </si>
  <si>
    <t>Благотворитель (номер заказа киви-кошелька)</t>
  </si>
  <si>
    <t>помощи бездомным животным "Луч добра"</t>
  </si>
  <si>
    <t>Программа "Помощь приютам"</t>
  </si>
  <si>
    <t>Программа "Стерилизация"</t>
  </si>
  <si>
    <t>Программа "Подопечные фонда"</t>
  </si>
  <si>
    <t>помощи бездомным животным "ЛУЧ ДОБРА"</t>
  </si>
  <si>
    <t>ИТОГО</t>
  </si>
  <si>
    <t>Комментарий</t>
  </si>
  <si>
    <t>Пожертвования  на карту Сбербанка 4276 4000 6355 2823</t>
  </si>
  <si>
    <t>Дата заечисления</t>
  </si>
  <si>
    <t>Пожертвования на сайте https://luchdobrafound.ru/</t>
  </si>
  <si>
    <t>через платёжную систему яндекс касса</t>
  </si>
  <si>
    <t>Через платежную систему яндекс касса на сайте https://luchdobrafound.ru</t>
  </si>
  <si>
    <t>Через карту Сбербанка 4276 4000 6355 2823 на имя Елена Николаевна М.</t>
  </si>
  <si>
    <t>Зачислено на р/сч за вычетом комиссии оператора (2,8%)</t>
  </si>
  <si>
    <t>Сумма, руб</t>
  </si>
  <si>
    <t>Пожертвования наличными и переводы</t>
  </si>
  <si>
    <t>Наличные и переводы</t>
  </si>
  <si>
    <t>Пожертвования через платежную систему  Юmoney</t>
  </si>
  <si>
    <t>Через платежную систему Юmoney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</si>
  <si>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</si>
  <si>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</si>
  <si>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Остаток средств на 01.04.2024</t>
  </si>
  <si>
    <t>за апрель 2024 года</t>
  </si>
  <si>
    <t>Общая сумма поступлений за апрель 2024г.</t>
  </si>
  <si>
    <t>Произведенные расходы за апрель 2024г.</t>
  </si>
  <si>
    <t>Остаток средств на 01.05.2024</t>
  </si>
  <si>
    <t>за  апрель 2024 года</t>
  </si>
  <si>
    <t>за  апрель  2024 года</t>
  </si>
  <si>
    <t>за апрель  2024 года</t>
  </si>
  <si>
    <t>за апрель  2024 год</t>
  </si>
  <si>
    <t>Людмила Витальевна С.</t>
  </si>
  <si>
    <t>Игорь Ц.</t>
  </si>
  <si>
    <t>Галина Анатольевна Ч.</t>
  </si>
  <si>
    <t> Анна Анатольевна Р.</t>
  </si>
  <si>
    <t>Марина Анатольевна Т.</t>
  </si>
  <si>
    <t> Анастасия Викторовна М.</t>
  </si>
  <si>
    <t>Екатерина Викторовна Ш.</t>
  </si>
  <si>
    <t>Александра Борисовна К.</t>
  </si>
  <si>
    <t>Юлия Олеговна Б.</t>
  </si>
  <si>
    <t>Татьяна Михайловна Г.</t>
  </si>
  <si>
    <t>Алсу Муратовна О.</t>
  </si>
  <si>
    <t>Ирина Игоревна З.</t>
  </si>
  <si>
    <t>Ирина Станиславовна Т.</t>
  </si>
  <si>
    <t>Лариса Вячеславовна П.</t>
  </si>
  <si>
    <t>Михаил Петрович С.</t>
  </si>
  <si>
    <t>Надежда Федоровна Л.</t>
  </si>
  <si>
    <t>Ольга Вячеславовна В.</t>
  </si>
  <si>
    <t>Мария Рифатовна Я.</t>
  </si>
  <si>
    <t>Ольга Анатольевна Г.</t>
  </si>
  <si>
    <t> Елена Владимировна Е.</t>
  </si>
  <si>
    <t>Елизавета Андреевна Г.</t>
  </si>
  <si>
    <t>Елена Леонидовна Б.</t>
  </si>
  <si>
    <t>Дина Геннадиевна К.</t>
  </si>
  <si>
    <t>Ирина Олеговна Д.</t>
  </si>
  <si>
    <t>Анна Вячеславовна Б.</t>
  </si>
  <si>
    <t>Виктория Викторовна П.</t>
  </si>
  <si>
    <t>Екатерина Дмитриевна К.</t>
  </si>
  <si>
    <t>Анастасия Александровна К.</t>
  </si>
  <si>
    <t>Наталья Игоревна С.</t>
  </si>
  <si>
    <t>Екатерина Андреевна М.</t>
  </si>
  <si>
    <t> Алексей Алексеевич Е.</t>
  </si>
  <si>
    <t> Ирина Ивановна И.</t>
  </si>
  <si>
    <t> Евгения Александровна Ц.</t>
  </si>
  <si>
    <t>OKSANA CHAPLYGINA</t>
  </si>
  <si>
    <t>Анастасия Викторовна М.</t>
  </si>
  <si>
    <t>Кристина Вячеславовна Ф.</t>
  </si>
  <si>
    <t>Надежда Алексеевна В.</t>
  </si>
  <si>
    <t>Никита Сергеевич Ч.</t>
  </si>
  <si>
    <t>Олеся Сергеевна Ч.</t>
  </si>
  <si>
    <t>Валерия Владимировна С.</t>
  </si>
  <si>
    <t>Елизавета Алексеевна И.</t>
  </si>
  <si>
    <t>Елена Александровна Ч.</t>
  </si>
  <si>
    <t>Анна Анатольевна Р.</t>
  </si>
  <si>
    <t>Антон Сергеевич Б.</t>
  </si>
  <si>
    <t>Маргарита Андреевна М.</t>
  </si>
  <si>
    <t>Юлия Александровна А.</t>
  </si>
  <si>
    <t>Жанна Леонидовна Б.</t>
  </si>
  <si>
    <t>Алексей Юрьевич П.</t>
  </si>
  <si>
    <t>Людмила Валентиновна К.</t>
  </si>
  <si>
    <t>Марина и Михаил (перевод)</t>
  </si>
  <si>
    <t>Влажный корм для кошек вискас, мешки для мусора</t>
  </si>
  <si>
    <t>ГСМ</t>
  </si>
  <si>
    <t>Оплата передержки двух собак Тимки и Джонни по договору от 01.04.2024 года сроком один месяц с 01.04.2024 по 01.05.2024 год</t>
  </si>
  <si>
    <t>Древесный наполнитель</t>
  </si>
  <si>
    <t>Администрирование соц. Сетей</t>
  </si>
  <si>
    <t>ПИАР</t>
  </si>
  <si>
    <t>АПРЕЛЬ</t>
  </si>
  <si>
    <t>Оплата передержки собаки Байкала по договору от 02.04.2024 года сроком один месяц с 04.04.2024 по 04.05.2024 год</t>
  </si>
  <si>
    <t>Оплата передержки собаки Фионы по договору от 02.04.2024 года сроком один месяц с 03.04.2024 по 03.04.2024 год</t>
  </si>
  <si>
    <t>Лекарства - зеффикс0,1 № 28</t>
  </si>
  <si>
    <t>Реклама В Контакте</t>
  </si>
  <si>
    <t>Машина</t>
  </si>
  <si>
    <t>Оплата за вет. услуги ВК Айболит - анализы котик Рыжуля </t>
  </si>
  <si>
    <t>Лекарства - Винкристин, эндоксан</t>
  </si>
  <si>
    <t>Оплата передержки трех собак Джесси, Коржика и Тумана по договору от 03.04.2024 года сроком один месяц с 05.04.2024 по 05.05.2024 год</t>
  </si>
  <si>
    <t>Оплата передержки четырех собак Бублик, Арчи, Стеша и Жужа по договору от 04.04.2024 года сроком один месяц с 07.04.2024 по 07.05.2024 год </t>
  </si>
  <si>
    <t>Мобильная связь</t>
  </si>
  <si>
    <t>Комиссии Банка</t>
  </si>
  <si>
    <t>Оплата за телеграм премиум</t>
  </si>
  <si>
    <t>Транспортные расходы</t>
  </si>
  <si>
    <t>Оплата передержки двух собак Каси и Буча по договору от 09.04.2024 года сроком один месяц с 10.04.2024 по 10.05.2024 год</t>
  </si>
  <si>
    <t>Доставка животных (кошки) Клин- Люберцы-Электросталь </t>
  </si>
  <si>
    <t>Доставка животного (два щеночка) Клин- Истринский район</t>
  </si>
  <si>
    <t>Оплата за вет. услуги ВК Айболит - новый сбитый котик Мурчик </t>
  </si>
  <si>
    <t>Вет. препараты : вакцина мультикан 8 - 10 доз и капли Барс против блох и клещей 11 упаковок</t>
  </si>
  <si>
    <t>Оплата за вет. услуги ВК Айболит</t>
  </si>
  <si>
    <t>Лакомства для собак (куринные шеи) и сосиски для раздачи таблеток фенпраз против глистов</t>
  </si>
  <si>
    <t>Лекарства - преднизалон и крем эплан</t>
  </si>
  <si>
    <t>Почтовые расходы</t>
  </si>
  <si>
    <t>Оплата передержки двух собак Тоши и Лады по договору от 11.04.2024 года сроком один месяц с 11.04.2024 по 11.05.2024 год</t>
  </si>
  <si>
    <t>Консервированный корм пробаланс для собак, защитный воротник</t>
  </si>
  <si>
    <t>Вет. препараты - уристоп для собак суспензия 40 мг/мл 100 мл.</t>
  </si>
  <si>
    <t>Влажный корм роял канин для кошек</t>
  </si>
  <si>
    <t>Лакомства для собак(куринные шеи), влажный корм вискас для кошек</t>
  </si>
  <si>
    <t>Оплата за вет. услуги ВК Айболит - химия кошечка Снешка и Узи Рыжуля</t>
  </si>
  <si>
    <t>Оплата передержки собаки Тимоши по договору от 12.04.2024 года сроком один месяц с 12.04.2024 по 12.05.2024 год</t>
  </si>
  <si>
    <t>Оплата передержки собаки Альмы по договору от 13.04.2024 года сроком один месяц с 14.04.2024 по 14.05.2024 год</t>
  </si>
  <si>
    <t>Оплата передержки собаки Леди по договору от 15.04.2024 года сроком один месяц с 16.04.2024 по 16.05.2024 год</t>
  </si>
  <si>
    <t>Сухой корм роял канин для кошек </t>
  </si>
  <si>
    <t>ухой корм роял канин ренал</t>
  </si>
  <si>
    <t>Оплата за вет. услуги ВК Айболит - кошечки Шон и Даша</t>
  </si>
  <si>
    <t>Перевозка животного (собака) Клин-Зеленоград </t>
  </si>
  <si>
    <t>Оплата за вет. услуги ВК Раденис - котик Мурчик </t>
  </si>
  <si>
    <t>Вет. препараты- синулокс</t>
  </si>
  <si>
    <t> Сироп Лактулоза</t>
  </si>
  <si>
    <t>Оплата передержки двух собак Белочки и Алтая по договору от 16.04.2024 года сроком один месяц с 18.04.2024 по 18.05.2024 год</t>
  </si>
  <si>
    <t>Оплата передержки двух собак Миши и Мяты по договору от 18.04.2024 года сроком один месяц с 19.04.2024 по 19.05.2024 год </t>
  </si>
  <si>
    <t>Оплата передержки собаки Джульетты по договору от 19.04.2024 года сроком один месяц с 19.04.2024 по 19.05.2024 год</t>
  </si>
  <si>
    <t>Древесный наполнитель, сухой корм роял канин для кошек, влажный корм вискас для кошек</t>
  </si>
  <si>
    <t>Оплата передержки собаки Малыш по договору от 19.04.2024 года сроком один месяц с 21.04.2024 по 21.05.2024 год</t>
  </si>
  <si>
    <t>Лакомства для собак (куринные шеи) и сосиски для раздачи таблеток фенпраз от глистов</t>
  </si>
  <si>
    <t>Оплата передержки собаки Черники по договору от 21.04.2024 года сроком один месяц с 20.04.2024 по 20.05.2024 год </t>
  </si>
  <si>
    <t>Оплата за вет. услуги ВК Поливет - собака Джонни</t>
  </si>
  <si>
    <t>Взносы ФНС </t>
  </si>
  <si>
    <t>Елена Николаевна П.</t>
  </si>
  <si>
    <t>Наталья Юрьевна Б.</t>
  </si>
  <si>
    <t>Наталья Сергеевна Х.</t>
  </si>
  <si>
    <t>Федор Александрович В.</t>
  </si>
  <si>
    <t>Елена Владимировна В.</t>
  </si>
  <si>
    <t>Марина Ф.</t>
  </si>
  <si>
    <t>Виктория Сергеевна С.</t>
  </si>
  <si>
    <t> Карзанова Марина Анатольевна</t>
  </si>
  <si>
    <t>Митяева</t>
  </si>
  <si>
    <t>Людмила Ивановна С.</t>
  </si>
  <si>
    <t>Наталья Викторовна Б.</t>
  </si>
  <si>
    <t>Анна Юрьевна Ю.</t>
  </si>
  <si>
    <t>Ирина Юрьевна М.</t>
  </si>
  <si>
    <t>Ольга Сергеевна Б.</t>
  </si>
  <si>
    <t>Елена Геннадьевна З.</t>
  </si>
  <si>
    <t>Александр Александрович Д.</t>
  </si>
  <si>
    <t> Ольга Леонидовна А.</t>
  </si>
  <si>
    <t>Елена Сергеевна П.</t>
  </si>
  <si>
    <t>Светлана Анатольевна А.</t>
  </si>
  <si>
    <t>Олеся Сергеевна Л.</t>
  </si>
  <si>
    <t>Надежда Юрьевна М.</t>
  </si>
  <si>
    <t>Татьяна Васильевна К.</t>
  </si>
  <si>
    <t>Ирина Валерьевна З.</t>
  </si>
  <si>
    <t>Елена Геннадьевна Ч.</t>
  </si>
  <si>
    <t>Светлана Ивановна М.</t>
  </si>
  <si>
    <t>Евгения Александровна Ц.</t>
  </si>
  <si>
    <t>Мария Сергеевна В.</t>
  </si>
  <si>
    <t>Андрей Владимирович Т.</t>
  </si>
  <si>
    <t>Галина Ивановна Г.</t>
  </si>
  <si>
    <t>Ольга Олеговна Л.</t>
  </si>
  <si>
    <t>Екатерина Павловна И.</t>
  </si>
  <si>
    <t>Наталья Николаевна С.</t>
  </si>
  <si>
    <t>Игорь Ц</t>
  </si>
  <si>
    <t>Alexandra Korovina</t>
  </si>
  <si>
    <t>Лилия Викторовна Ю.</t>
  </si>
  <si>
    <t>Оксана Владимировна К.</t>
  </si>
  <si>
    <t>Кристина Вячеславовна Т.</t>
  </si>
  <si>
    <t>Ирина Крючкова</t>
  </si>
  <si>
    <t>Юлия Вольфовна С.</t>
  </si>
  <si>
    <t>Анастасия Алексеевна К.</t>
  </si>
  <si>
    <t>Ирина Анатольевна С.</t>
  </si>
  <si>
    <t>Айк Сасунович Х.</t>
  </si>
  <si>
    <t>Владимир Григорьевич Л.</t>
  </si>
  <si>
    <t>Евгения Никитична Гордеева</t>
  </si>
  <si>
    <t>Мария Юрьевна Ч.</t>
  </si>
  <si>
    <t>Людмила Николаевна К.</t>
  </si>
  <si>
    <t>Славяна Владимировна Н.</t>
  </si>
  <si>
    <t>Daria Rozzonelli</t>
  </si>
  <si>
    <t>Елена Юрьевна Б.</t>
  </si>
  <si>
    <t>Лариса Витальевна Ф.</t>
  </si>
  <si>
    <t>Полина Владимировна Н.</t>
  </si>
  <si>
    <t>Анна Аркадьевна П.</t>
  </si>
  <si>
    <t>Анастасия Андреевна П.</t>
  </si>
  <si>
    <t>Екатерина Андреевна К.</t>
  </si>
  <si>
    <t>Ольга Гаврюшина</t>
  </si>
  <si>
    <t>Ирина анатольевна Ш.</t>
  </si>
  <si>
    <t>Елена Сергеевна В.</t>
  </si>
  <si>
    <t>Ирина Сергеевна К.</t>
  </si>
  <si>
    <t>Наталья Николаевна В.</t>
  </si>
  <si>
    <t>Максим Х.</t>
  </si>
  <si>
    <t>Светлана Владимировна В.</t>
  </si>
  <si>
    <t>Михаил Иосифович С.</t>
  </si>
  <si>
    <t>Александр Николаевич К.</t>
  </si>
  <si>
    <t>Алима Фурманова</t>
  </si>
  <si>
    <t>Наталья Евгеньевна Б.</t>
  </si>
  <si>
    <t>Ольга Валерьевна К.</t>
  </si>
  <si>
    <t>Ирина Владимировна В.</t>
  </si>
  <si>
    <t>Надежда Вячеславовна Б.</t>
  </si>
  <si>
    <t>Бэла Олеговна Б.</t>
  </si>
  <si>
    <t>Роганова Нина Юрьевна</t>
  </si>
  <si>
    <t>Екатерина Кононова</t>
  </si>
  <si>
    <t>Наталья Александровна В.</t>
  </si>
  <si>
    <t>Ольга Михайловна М.</t>
  </si>
  <si>
    <t>Мария Владимировна С.</t>
  </si>
  <si>
    <t>Кира Александровна Б.</t>
  </si>
  <si>
    <t>Мария Андреевна С.</t>
  </si>
  <si>
    <t>Сергей Евгеньевич К.</t>
  </si>
  <si>
    <t>Анастасия Валерьевна П.</t>
  </si>
  <si>
    <t>Мария Михайловна Т.</t>
  </si>
  <si>
    <t>Дарья Вячеславовна Т.</t>
  </si>
  <si>
    <t>Оплата ремонта Будки (сгрыз Алтай) по договору от 21 апреля 2024 года</t>
  </si>
  <si>
    <t>Оплата передержки собаки Сэмми по договору от 22.04.2024 года сроком один месяц с 23.04.2024 по 23.05.2024 год</t>
  </si>
  <si>
    <t>Оплата за вет. услуги ВК Айболит - кот Рыжик</t>
  </si>
  <si>
    <t>Лекарства - капли флоксал</t>
  </si>
  <si>
    <t>Оплата передержки собаки Грэя по договору от 23.04.2024 года сроком один месяц с 22.04.2024 по 22.05.2024 год</t>
  </si>
  <si>
    <t>Оплата передержки собаки Пипа по договору от 23.04.2024 года сроком один месяц с 29.04.2024 по 29.05.2024 год</t>
  </si>
  <si>
    <t>Вет. препараты - вакцина мультикан6 - 10 доз, капли Барс против блох и клещей 4пип в упаковке- 21 упаковка </t>
  </si>
  <si>
    <t>Сухой корм роял канин для кормящих собак и щенков до двух месяцев</t>
  </si>
  <si>
    <t>Оплата передержки за двух собак Алису и Златупо договору от 24.04.2024 года сроком один месяц с 30.04.2024 по 31.05.2024 год</t>
  </si>
  <si>
    <t>Транспортные расходы </t>
  </si>
  <si>
    <t>Вет. препараты - капли на холку инспектор и селафорт </t>
  </si>
  <si>
    <t>Вкусняшки для собак (куринные шеи)</t>
  </si>
  <si>
    <t>Оплата за вет. услуги ВК Айболит - стерилизация кошечки Джесси </t>
  </si>
  <si>
    <t>Оплата за вет. услуги ВК Айболит- новенькая кошечка с котятами</t>
  </si>
  <si>
    <t>ГСМ </t>
  </si>
  <si>
    <t>Влажный корм роял канин для кошек </t>
  </si>
  <si>
    <t>Доставка животного (котенок) Клин- Москва</t>
  </si>
  <si>
    <t>Древесный наполнитель, подшипник </t>
  </si>
  <si>
    <t>Лекарства - преднизолон таб. 5 мг </t>
  </si>
  <si>
    <t> Лекарства -энтерол капс. 250 мл. п30 </t>
  </si>
  <si>
    <t>Владислав Б.</t>
  </si>
  <si>
    <t>Вера Александровна П.</t>
  </si>
  <si>
    <t>Екатерина Николаевна Б.</t>
  </si>
  <si>
    <t>Ефим Владимирович А.</t>
  </si>
  <si>
    <t>Виктория Владимировна Т.</t>
  </si>
  <si>
    <t>Ольга Александровна В.</t>
  </si>
  <si>
    <t>Татьяна Викторовна К.</t>
  </si>
  <si>
    <t>Вероника Вадимовна М.</t>
  </si>
  <si>
    <t>Вида Муршудовна Ш.</t>
  </si>
  <si>
    <t>Ирина Анатольевна Ш.</t>
  </si>
  <si>
    <t>Александра Викторовна Г.</t>
  </si>
  <si>
    <t>Ольга Раминдеровна С.</t>
  </si>
  <si>
    <t>Вадим Перунов</t>
  </si>
  <si>
    <t>Ольга Александровна Б.</t>
  </si>
  <si>
    <t>Ирина Александровна Б.</t>
  </si>
  <si>
    <t>перевод Тинькофф Банк</t>
  </si>
  <si>
    <t>Виктория Владимировна Н.</t>
  </si>
  <si>
    <t>Татьяна Анатольевна Б.</t>
  </si>
  <si>
    <t>Ольга Владимировна М.</t>
  </si>
  <si>
    <t>Митяева Дарья</t>
  </si>
  <si>
    <t>Наталья Игоревна К.</t>
  </si>
  <si>
    <t>Надежда Федоровна К.</t>
  </si>
  <si>
    <t>Ксения Евгеньевна В.</t>
  </si>
  <si>
    <t>София Яновна Б.</t>
  </si>
  <si>
    <t>Нина Роганова</t>
  </si>
  <si>
    <t>Анастасия Валерьевна М.</t>
  </si>
  <si>
    <t>Елена Владимировна П.</t>
  </si>
  <si>
    <t>Оксана Юрьевна З.</t>
  </si>
  <si>
    <t>Алсу Эсгатовна Х.</t>
  </si>
  <si>
    <t> Анна Аркадьевна П.</t>
  </si>
  <si>
    <t> Елена Александровна Ч.</t>
  </si>
  <si>
    <t> Т.</t>
  </si>
  <si>
    <t>Наина Новрузалиевна Р.</t>
  </si>
  <si>
    <t>Ирина Александровна К.</t>
  </si>
  <si>
    <t>Светлана Ш.</t>
  </si>
  <si>
    <t>Татьяна Александровна К.</t>
  </si>
  <si>
    <t>Ирина Борисовна Л.</t>
  </si>
  <si>
    <t>Мешки для мусора и древесный наполнитель</t>
  </si>
  <si>
    <t>Оплата передержки за трех собак Тигрулю, Тимку и Джонни по договору от 30.04.2024 года сроком один месяц с 01.05.2024 по 01.06.2024 год </t>
  </si>
  <si>
    <t>Оплата передержки за собаку Фунтика по договору от 30.04.2024 года сроком один месяц с 27.04.2024 по 27.05.2024 год</t>
  </si>
  <si>
    <t>Оплата передержки за трех собак Милану, Лушу и Рыжика по договору от 30.04.2024 года сроком один месяц с 30.04.2024 по 31.05.2024 год</t>
  </si>
  <si>
    <t>Оплата за вет. услуги ВК Айболит - кошки Котя и Ряженка</t>
  </si>
  <si>
    <t>Марианна У.</t>
  </si>
  <si>
    <t>Инна Борисовна К.</t>
  </si>
  <si>
    <t>Наталья Владимировна Ж.</t>
  </si>
  <si>
    <t>Дмитрий Владимирович Ч.</t>
  </si>
  <si>
    <t>Анжелика Юрьевна С.</t>
  </si>
  <si>
    <t>Раиса Даниловна В.</t>
  </si>
  <si>
    <t>Дмитрий Евгеньевич Л.</t>
  </si>
  <si>
    <t>Ирина К.</t>
  </si>
  <si>
    <t>Валерия Юрьевна В.</t>
  </si>
  <si>
    <t>Ольга Игоревна А.</t>
  </si>
  <si>
    <t>Елена Владимировна К.</t>
  </si>
  <si>
    <t> Анна Вячеславовна Б.</t>
  </si>
  <si>
    <t>Нина Михайловна С.</t>
  </si>
  <si>
    <t>Анна Сергеевна М.</t>
  </si>
  <si>
    <t>Кристина Александровна М.</t>
  </si>
  <si>
    <t>Дамир Шакирович Г.</t>
  </si>
  <si>
    <t>Елена Александровна 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</si>
</sst>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dd\.mm\.yyyy"/>
  </numFmts>
  <fonts count="24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Fill="0" applyProtection="0"/>
    <xf numFmtId="0" fontId="2" fillId="0" borderId="0" applyFill="0" applyProtection="0"/>
  </cellStyleXfs>
  <cellXfs count="183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Protection="1"/>
    <xf numFmtId="0" fontId="10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4" fontId="8" fillId="2" borderId="3" xfId="0" applyNumberFormat="1" applyFont="1" applyFill="1" applyBorder="1" applyAlignment="1" applyProtection="1">
      <alignment horizontal="right"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164" fontId="9" fillId="2" borderId="3" xfId="0" applyNumberFormat="1" applyFont="1" applyFill="1" applyBorder="1" applyAlignment="1" applyProtection="1">
      <alignment vertical="center"/>
    </xf>
    <xf numFmtId="164" fontId="8" fillId="2" borderId="3" xfId="0" applyNumberFormat="1" applyFont="1" applyFill="1" applyBorder="1" applyAlignment="1" applyProtection="1">
      <alignment vertical="center"/>
    </xf>
    <xf numFmtId="4" fontId="10" fillId="0" borderId="0" xfId="0" applyNumberFormat="1" applyFont="1" applyFill="1" applyProtection="1"/>
    <xf numFmtId="4" fontId="0" fillId="0" borderId="0" xfId="0" applyNumberForma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horizontal="center"/>
    </xf>
    <xf numFmtId="0" fontId="8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0" fontId="0" fillId="0" borderId="4" xfId="0" applyBorder="1" applyAlignment="1">
      <alignment horizontal="center"/>
    </xf>
    <xf numFmtId="0" fontId="4" fillId="2" borderId="7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14" fontId="4" fillId="2" borderId="8" xfId="0" applyNumberFormat="1" applyFont="1" applyFill="1" applyBorder="1" applyAlignment="1" applyProtection="1">
      <alignment horizontal="left" vertical="center"/>
    </xf>
    <xf numFmtId="4" fontId="2" fillId="2" borderId="9" xfId="0" applyNumberFormat="1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wrapText="1"/>
    </xf>
    <xf numFmtId="0" fontId="11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vertical="center"/>
    </xf>
    <xf numFmtId="4" fontId="2" fillId="0" borderId="0" xfId="0" applyNumberFormat="1" applyFont="1" applyFill="1" applyProtection="1"/>
    <xf numFmtId="0" fontId="3" fillId="2" borderId="2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164" fontId="3" fillId="3" borderId="3" xfId="0" applyNumberFormat="1" applyFont="1" applyFill="1" applyBorder="1" applyAlignment="1" applyProtection="1">
      <alignment horizontal="right"/>
    </xf>
    <xf numFmtId="164" fontId="3" fillId="3" borderId="3" xfId="0" applyNumberFormat="1" applyFont="1" applyFill="1" applyBorder="1" applyAlignment="1" applyProtection="1">
      <alignment horizontal="right" vertical="center"/>
    </xf>
    <xf numFmtId="0" fontId="19" fillId="2" borderId="3" xfId="0" applyFont="1" applyFill="1" applyBorder="1" applyProtection="1"/>
    <xf numFmtId="0" fontId="5" fillId="2" borderId="4" xfId="0" applyFont="1" applyFill="1" applyBorder="1" applyProtection="1"/>
    <xf numFmtId="4" fontId="3" fillId="2" borderId="3" xfId="0" applyNumberFormat="1" applyFont="1" applyFill="1" applyBorder="1" applyAlignment="1" applyProtection="1">
      <alignment vertical="center"/>
    </xf>
    <xf numFmtId="4" fontId="3" fillId="2" borderId="4" xfId="0" applyNumberFormat="1" applyFont="1" applyFill="1" applyBorder="1" applyAlignment="1" applyProtection="1">
      <alignment horizontal="center" vertical="center"/>
    </xf>
    <xf numFmtId="0" fontId="10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" fontId="0" fillId="2" borderId="3" xfId="0" applyNumberFormat="1" applyFill="1" applyBorder="1" applyProtection="1"/>
    <xf numFmtId="0" fontId="17" fillId="4" borderId="12" xfId="0" applyNumberFormat="1" applyFont="1" applyFill="1" applyBorder="1" applyAlignment="1" applyProtection="1">
      <alignment horizontal="center" vertical="center" wrapText="1"/>
    </xf>
    <xf numFmtId="0" fontId="13" fillId="4" borderId="12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 applyAlignment="1">
      <alignment horizontal="center"/>
    </xf>
    <xf numFmtId="0" fontId="10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10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2" fillId="5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4" fontId="17" fillId="5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4" fontId="3" fillId="2" borderId="6" xfId="0" applyNumberFormat="1" applyFont="1" applyFill="1" applyBorder="1" applyAlignment="1" applyProtection="1">
      <alignment horizontal="center" vertical="center"/>
    </xf>
    <xf numFmtId="0" fontId="19" fillId="2" borderId="6" xfId="0" applyFont="1" applyFill="1" applyBorder="1" applyProtection="1"/>
    <xf numFmtId="0" fontId="3" fillId="2" borderId="4" xfId="0" applyFont="1" applyFill="1" applyBorder="1" applyAlignment="1" applyProtection="1">
      <alignment horizontal="center" vertical="center"/>
    </xf>
    <xf numFmtId="0" fontId="2" fillId="2" borderId="3" xfId="0" applyFont="1" applyFill="1" applyBorder="1"/>
    <xf numFmtId="4" fontId="3" fillId="2" borderId="9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right"/>
    </xf>
    <xf numFmtId="0" fontId="1" fillId="5" borderId="0" xfId="0" applyFont="1" applyFill="1"/>
    <xf numFmtId="4" fontId="0" fillId="5" borderId="0" xfId="0" applyNumberFormat="1" applyFill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center" wrapText="1"/>
    </xf>
    <xf numFmtId="0" fontId="0" fillId="0" borderId="0" xfId="0" applyFill="1" applyProtection="1"/>
    <xf numFmtId="0" fontId="4" fillId="2" borderId="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12" fillId="4" borderId="11" xfId="0" applyNumberFormat="1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4" fontId="18" fillId="5" borderId="11" xfId="0" applyNumberFormat="1" applyFont="1" applyFill="1" applyBorder="1" applyAlignment="1" applyProtection="1">
      <alignment horizontal="center" vertical="center" wrapText="1"/>
    </xf>
    <xf numFmtId="165" fontId="16" fillId="4" borderId="11" xfId="0" applyNumberFormat="1" applyFont="1" applyFill="1" applyBorder="1" applyAlignment="1" applyProtection="1">
      <alignment horizontal="center" vertical="center" wrapText="1"/>
    </xf>
    <xf numFmtId="0" fontId="22" fillId="5" borderId="11" xfId="0" applyFont="1" applyFill="1" applyBorder="1" applyAlignment="1" applyProtection="1">
      <alignment vertical="center" wrapText="1"/>
    </xf>
    <xf numFmtId="4" fontId="12" fillId="5" borderId="4" xfId="0" applyNumberFormat="1" applyFont="1" applyFill="1" applyBorder="1" applyAlignment="1" applyProtection="1">
      <alignment horizontal="center" vertical="center" wrapText="1"/>
    </xf>
    <xf numFmtId="165" fontId="16" fillId="4" borderId="14" xfId="0" applyNumberFormat="1" applyFont="1" applyFill="1" applyBorder="1" applyAlignment="1" applyProtection="1">
      <alignment horizontal="center" vertical="center" wrapText="1"/>
    </xf>
    <xf numFmtId="4" fontId="21" fillId="5" borderId="14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vertical="center"/>
    </xf>
    <xf numFmtId="0" fontId="12" fillId="5" borderId="3" xfId="0" applyFont="1" applyFill="1" applyBorder="1" applyAlignment="1" applyProtection="1">
      <alignment horizontal="left" vertical="center" wrapText="1"/>
    </xf>
    <xf numFmtId="165" fontId="13" fillId="4" borderId="4" xfId="0" applyNumberFormat="1" applyFont="1" applyFill="1" applyBorder="1" applyAlignment="1" applyProtection="1">
      <alignment horizontal="center" vertical="center" wrapText="1"/>
    </xf>
    <xf numFmtId="4" fontId="13" fillId="4" borderId="4" xfId="0" applyNumberFormat="1" applyFont="1" applyFill="1" applyBorder="1" applyAlignment="1" applyProtection="1">
      <alignment horizontal="center" vertical="center" wrapText="1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1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3" fillId="0" borderId="4" xfId="0" applyFont="1" applyFill="1" applyBorder="1" applyProtection="1"/>
    <xf numFmtId="0" fontId="10" fillId="0" borderId="0" xfId="0" applyFont="1" applyFill="1" applyAlignment="1" applyProtection="1">
      <alignment horizontal="center"/>
    </xf>
    <xf numFmtId="0" fontId="23" fillId="0" borderId="0" xfId="0" applyFont="1" applyFill="1" applyProtection="1"/>
    <xf numFmtId="2" fontId="0" fillId="0" borderId="4" xfId="0" applyNumberFormat="1" applyBorder="1" applyAlignment="1">
      <alignment horizontal="center"/>
    </xf>
    <xf numFmtId="2" fontId="3" fillId="2" borderId="2" xfId="0" applyNumberFormat="1" applyFont="1" applyFill="1" applyBorder="1" applyProtection="1"/>
    <xf numFmtId="0" fontId="2" fillId="0" borderId="4" xfId="0" applyFont="1" applyBorder="1" applyAlignment="1">
      <alignment horizontal="left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vertical="top" wrapText="1"/>
    </xf>
    <xf numFmtId="0" fontId="0" fillId="5" borderId="16" xfId="0" applyFill="1" applyBorder="1" applyProtection="1"/>
    <xf numFmtId="0" fontId="0" fillId="5" borderId="17" xfId="0" applyFill="1" applyBorder="1" applyProtection="1"/>
    <xf numFmtId="0" fontId="0" fillId="5" borderId="18" xfId="0" applyFill="1" applyBorder="1" applyProtection="1"/>
    <xf numFmtId="0" fontId="0" fillId="5" borderId="0" xfId="0" applyFill="1" applyBorder="1" applyProtection="1"/>
    <xf numFmtId="0" fontId="0" fillId="5" borderId="19" xfId="0" applyFill="1" applyBorder="1" applyProtection="1"/>
    <xf numFmtId="0" fontId="15" fillId="5" borderId="17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0" fillId="0" borderId="21" xfId="0" applyFill="1" applyBorder="1" applyProtection="1"/>
    <xf numFmtId="0" fontId="0" fillId="6" borderId="4" xfId="0" applyFill="1" applyBorder="1" applyProtection="1"/>
    <xf numFmtId="0" fontId="4" fillId="6" borderId="4" xfId="0" applyFont="1" applyFill="1" applyBorder="1" applyProtection="1"/>
    <xf numFmtId="14" fontId="0" fillId="0" borderId="0" xfId="0" applyNumberFormat="1" applyFill="1" applyProtection="1"/>
    <xf numFmtId="0" fontId="8" fillId="2" borderId="5" xfId="0" applyFont="1" applyFill="1" applyBorder="1" applyAlignment="1" applyProtection="1">
      <alignment vertical="center"/>
    </xf>
    <xf numFmtId="164" fontId="8" fillId="2" borderId="7" xfId="0" applyNumberFormat="1" applyFont="1" applyFill="1" applyBorder="1" applyAlignment="1" applyProtection="1">
      <alignment horizontal="right" vertical="center"/>
    </xf>
    <xf numFmtId="0" fontId="8" fillId="2" borderId="20" xfId="0" applyFont="1" applyFill="1" applyBorder="1" applyAlignment="1" applyProtection="1">
      <alignment vertical="center"/>
    </xf>
    <xf numFmtId="0" fontId="8" fillId="2" borderId="21" xfId="0" applyFont="1" applyFill="1" applyBorder="1" applyAlignment="1" applyProtection="1">
      <alignment vertical="center"/>
    </xf>
    <xf numFmtId="164" fontId="8" fillId="2" borderId="21" xfId="0" applyNumberFormat="1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0" fillId="5" borderId="4" xfId="0" applyFill="1" applyBorder="1" applyProtection="1"/>
    <xf numFmtId="0" fontId="4" fillId="5" borderId="12" xfId="0" applyFont="1" applyFill="1" applyBorder="1" applyAlignment="1" applyProtection="1">
      <alignment horizontal="center" vertical="center"/>
    </xf>
    <xf numFmtId="14" fontId="2" fillId="5" borderId="4" xfId="0" applyNumberFormat="1" applyFont="1" applyFill="1" applyBorder="1" applyAlignment="1" applyProtection="1">
      <alignment horizontal="center" vertical="center" wrapText="1"/>
    </xf>
    <xf numFmtId="2" fontId="2" fillId="5" borderId="4" xfId="0" applyNumberFormat="1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/>
    </xf>
    <xf numFmtId="2" fontId="2" fillId="5" borderId="12" xfId="0" applyNumberFormat="1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/>
    </xf>
    <xf numFmtId="14" fontId="2" fillId="5" borderId="12" xfId="0" applyNumberFormat="1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vertical="center"/>
    </xf>
    <xf numFmtId="4" fontId="13" fillId="4" borderId="13" xfId="0" applyNumberFormat="1" applyFont="1" applyFill="1" applyBorder="1" applyAlignment="1" applyProtection="1">
      <alignment vertical="center" wrapText="1"/>
    </xf>
    <xf numFmtId="165" fontId="17" fillId="4" borderId="12" xfId="0" applyNumberFormat="1" applyFont="1" applyFill="1" applyBorder="1" applyAlignment="1" applyProtection="1">
      <alignment horizontal="center" vertical="center" wrapText="1"/>
    </xf>
    <xf numFmtId="4" fontId="17" fillId="4" borderId="12" xfId="0" applyNumberFormat="1" applyFont="1" applyFill="1" applyBorder="1" applyAlignment="1" applyProtection="1">
      <alignment horizontal="center" vertical="center" wrapText="1"/>
    </xf>
    <xf numFmtId="165" fontId="12" fillId="4" borderId="4" xfId="0" applyNumberFormat="1" applyFont="1" applyFill="1" applyBorder="1" applyAlignment="1" applyProtection="1">
      <alignment horizontal="center" vertical="center" wrapText="1"/>
    </xf>
    <xf numFmtId="0" fontId="12" fillId="4" borderId="4" xfId="0" applyNumberFormat="1" applyFont="1" applyFill="1" applyBorder="1" applyAlignment="1" applyProtection="1">
      <alignment horizontal="left" vertical="center" wrapText="1"/>
    </xf>
    <xf numFmtId="0" fontId="0" fillId="0" borderId="4" xfId="0" applyFill="1" applyBorder="1" applyProtection="1"/>
    <xf numFmtId="0" fontId="6" fillId="2" borderId="5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/>
    </xf>
    <xf numFmtId="2" fontId="0" fillId="0" borderId="0" xfId="0" applyNumberFormat="1" applyFill="1" applyProtection="1"/>
    <xf numFmtId="2" fontId="0" fillId="6" borderId="4" xfId="0" applyNumberFormat="1" applyFill="1" applyBorder="1" applyProtection="1"/>
    <xf numFmtId="14" fontId="2" fillId="5" borderId="12" xfId="0" applyNumberFormat="1" applyFont="1" applyFill="1" applyBorder="1" applyAlignment="1" applyProtection="1">
      <alignment horizontal="center" vertical="center"/>
    </xf>
    <xf numFmtId="0" fontId="2" fillId="5" borderId="12" xfId="0" applyFont="1" applyFill="1" applyBorder="1" applyAlignment="1" applyProtection="1">
      <alignment vertical="center"/>
    </xf>
    <xf numFmtId="2" fontId="2" fillId="5" borderId="12" xfId="0" applyNumberFormat="1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15" fillId="0" borderId="0" xfId="0" applyFont="1" applyFill="1" applyAlignment="1" applyProtection="1">
      <alignment horizontal="right"/>
    </xf>
    <xf numFmtId="0" fontId="4" fillId="2" borderId="1" xfId="0" applyFont="1" applyFill="1" applyBorder="1" applyAlignment="1" applyProtection="1">
      <alignment horizontal="left" wrapText="1"/>
    </xf>
    <xf numFmtId="0" fontId="4" fillId="2" borderId="2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left"/>
    </xf>
    <xf numFmtId="0" fontId="3" fillId="2" borderId="9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390526</xdr:colOff>
      <xdr:row>8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000250" cy="1819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666750</xdr:colOff>
      <xdr:row>4</xdr:row>
      <xdr:rowOff>95250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1257300" y="476250"/>
          <a:ext cx="6667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600075</xdr:colOff>
      <xdr:row>7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57374" cy="1590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257175</xdr:colOff>
      <xdr:row>6</xdr:row>
      <xdr:rowOff>171449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38300" cy="15906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371475</xdr:colOff>
      <xdr:row>7</xdr:row>
      <xdr:rowOff>19050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752599" cy="1628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314325</xdr:colOff>
      <xdr:row>7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95450" cy="1609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285749</xdr:colOff>
      <xdr:row>7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4" cy="1619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535781</xdr:colOff>
      <xdr:row>7</xdr:row>
      <xdr:rowOff>166688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16906" cy="154781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790574</xdr:colOff>
      <xdr:row>7</xdr:row>
      <xdr:rowOff>161925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847849" cy="1666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H32"/>
  <sheetViews>
    <sheetView showGridLines="0" tabSelected="1" zoomScaleNormal="100" workbookViewId="0">
      <selection activeCell="H10" sqref="H10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6.5703125" customWidth="1"/>
    <col min="6" max="253" width="8.85546875" customWidth="1"/>
  </cols>
  <sheetData>
    <row r="1" spans="1:5" ht="18.75" x14ac:dyDescent="0.3">
      <c r="B1" s="165" t="s">
        <v>0</v>
      </c>
      <c r="C1" s="165"/>
    </row>
    <row r="2" spans="1:5" ht="18.75" x14ac:dyDescent="0.3">
      <c r="B2" s="165" t="s">
        <v>31</v>
      </c>
      <c r="C2" s="165"/>
    </row>
    <row r="3" spans="1:5" ht="18.75" x14ac:dyDescent="0.3">
      <c r="B3" s="43"/>
      <c r="C3" s="43"/>
    </row>
    <row r="4" spans="1:5" ht="18.75" x14ac:dyDescent="0.3">
      <c r="B4" s="162" t="s">
        <v>1</v>
      </c>
      <c r="C4" s="162"/>
    </row>
    <row r="5" spans="1:5" ht="18.75" x14ac:dyDescent="0.3">
      <c r="B5" s="162" t="s">
        <v>2</v>
      </c>
      <c r="C5" s="162"/>
    </row>
    <row r="6" spans="1:5" ht="18.75" x14ac:dyDescent="0.25">
      <c r="B6" s="166" t="s">
        <v>49</v>
      </c>
      <c r="C6" s="166"/>
    </row>
    <row r="7" spans="1:5" ht="15" customHeight="1" x14ac:dyDescent="0.25">
      <c r="B7" s="44"/>
      <c r="C7" s="44"/>
    </row>
    <row r="9" spans="1:5" ht="15" customHeight="1" x14ac:dyDescent="0.25">
      <c r="A9" s="158" t="s">
        <v>48</v>
      </c>
      <c r="B9" s="159"/>
      <c r="C9" s="51">
        <v>-15406.92</v>
      </c>
      <c r="E9" s="22"/>
    </row>
    <row r="10" spans="1:5" ht="15" customHeight="1" x14ac:dyDescent="0.25">
      <c r="C10" s="16"/>
      <c r="E10" s="22"/>
    </row>
    <row r="11" spans="1:5" ht="15" customHeight="1" x14ac:dyDescent="0.25">
      <c r="A11" s="158" t="s">
        <v>50</v>
      </c>
      <c r="B11" s="159"/>
      <c r="C11" s="52">
        <f>SUM(C12:C17)</f>
        <v>353374.37</v>
      </c>
    </row>
    <row r="12" spans="1:5" ht="15" customHeight="1" x14ac:dyDescent="0.25">
      <c r="A12" s="160" t="s">
        <v>38</v>
      </c>
      <c r="B12" s="161"/>
      <c r="C12" s="17">
        <f>'Яндекс касса (сайт)'!C24</f>
        <v>6123.6</v>
      </c>
    </row>
    <row r="13" spans="1:5" ht="15" customHeight="1" x14ac:dyDescent="0.25">
      <c r="A13" s="160" t="s">
        <v>3</v>
      </c>
      <c r="B13" s="161"/>
      <c r="C13" s="17">
        <f>PayPal!C14</f>
        <v>0</v>
      </c>
    </row>
    <row r="14" spans="1:5" ht="15" customHeight="1" x14ac:dyDescent="0.25">
      <c r="A14" s="160" t="s">
        <v>45</v>
      </c>
      <c r="B14" s="161"/>
      <c r="C14" s="50">
        <f>Юmoney!C14</f>
        <v>0</v>
      </c>
    </row>
    <row r="15" spans="1:5" ht="15" customHeight="1" x14ac:dyDescent="0.25">
      <c r="A15" s="160" t="s">
        <v>39</v>
      </c>
      <c r="B15" s="161"/>
      <c r="C15" s="17">
        <f>'карта Сбербанка'!C351</f>
        <v>305150.77</v>
      </c>
    </row>
    <row r="16" spans="1:5" ht="15" customHeight="1" thickBot="1" x14ac:dyDescent="0.3">
      <c r="A16" s="122" t="s">
        <v>4</v>
      </c>
      <c r="B16" s="122"/>
      <c r="C16" s="123">
        <f>'р.сч. Сбербанк'!B16</f>
        <v>2500</v>
      </c>
    </row>
    <row r="17" spans="1:8" s="118" customFormat="1" ht="15" customHeight="1" thickBot="1" x14ac:dyDescent="0.3">
      <c r="A17" s="124" t="s">
        <v>43</v>
      </c>
      <c r="B17" s="125"/>
      <c r="C17" s="126">
        <f>'Наличные и переводы'!B13</f>
        <v>39600</v>
      </c>
    </row>
    <row r="18" spans="1:8" ht="15" customHeight="1" x14ac:dyDescent="0.25">
      <c r="A18" s="13"/>
      <c r="B18" s="13"/>
      <c r="C18" s="18"/>
    </row>
    <row r="19" spans="1:8" ht="15" customHeight="1" x14ac:dyDescent="0.25">
      <c r="A19" s="158" t="s">
        <v>51</v>
      </c>
      <c r="B19" s="159"/>
      <c r="C19" s="51">
        <f>SUM(C20:C24)</f>
        <v>344338.61</v>
      </c>
    </row>
    <row r="20" spans="1:8" ht="15" customHeight="1" x14ac:dyDescent="0.25">
      <c r="A20" s="10" t="s">
        <v>28</v>
      </c>
      <c r="B20" s="11"/>
      <c r="C20" s="19">
        <f>Расходы!B12</f>
        <v>0</v>
      </c>
    </row>
    <row r="21" spans="1:8" ht="15" customHeight="1" x14ac:dyDescent="0.25">
      <c r="A21" s="9" t="s">
        <v>5</v>
      </c>
      <c r="B21" s="12"/>
      <c r="C21" s="20">
        <f>Расходы!B37</f>
        <v>69669.31</v>
      </c>
    </row>
    <row r="22" spans="1:8" ht="30" customHeight="1" x14ac:dyDescent="0.25">
      <c r="A22" s="163" t="s">
        <v>29</v>
      </c>
      <c r="B22" s="164"/>
      <c r="C22" s="20">
        <f>Расходы!B42</f>
        <v>4440</v>
      </c>
      <c r="E22" t="s">
        <v>46</v>
      </c>
    </row>
    <row r="23" spans="1:8" ht="28.5" customHeight="1" x14ac:dyDescent="0.25">
      <c r="A23" s="163" t="s">
        <v>30</v>
      </c>
      <c r="B23" s="164"/>
      <c r="C23" s="20">
        <f>Расходы!B105</f>
        <v>214883.89999999997</v>
      </c>
      <c r="H23" s="71" t="s">
        <v>47</v>
      </c>
    </row>
    <row r="24" spans="1:8" ht="15" customHeight="1" x14ac:dyDescent="0.25">
      <c r="A24" s="9" t="s">
        <v>6</v>
      </c>
      <c r="B24" s="12"/>
      <c r="C24" s="20">
        <f>Расходы!B117</f>
        <v>55345.4</v>
      </c>
      <c r="D24" s="71"/>
    </row>
    <row r="25" spans="1:8" ht="15" customHeight="1" x14ac:dyDescent="0.25">
      <c r="C25" s="16"/>
      <c r="D25" s="71"/>
      <c r="E25" s="71"/>
    </row>
    <row r="26" spans="1:8" ht="15" customHeight="1" x14ac:dyDescent="0.25">
      <c r="A26" s="158" t="s">
        <v>52</v>
      </c>
      <c r="B26" s="159"/>
      <c r="C26" s="51">
        <f>C9+C11-C19</f>
        <v>-6371.1599999999744</v>
      </c>
      <c r="E26" s="22"/>
    </row>
    <row r="27" spans="1:8" ht="15" customHeight="1" x14ac:dyDescent="0.25">
      <c r="A27" s="31" t="s">
        <v>7</v>
      </c>
      <c r="B27" s="32"/>
      <c r="C27" s="77">
        <v>0</v>
      </c>
      <c r="E27" s="22"/>
    </row>
    <row r="28" spans="1:8" x14ac:dyDescent="0.25">
      <c r="C28" s="30"/>
    </row>
    <row r="29" spans="1:8" x14ac:dyDescent="0.25">
      <c r="E29" s="22"/>
    </row>
    <row r="30" spans="1:8" x14ac:dyDescent="0.25">
      <c r="C30" s="30"/>
    </row>
    <row r="31" spans="1:8" x14ac:dyDescent="0.25">
      <c r="E31" s="22"/>
    </row>
    <row r="32" spans="1:8" x14ac:dyDescent="0.25">
      <c r="C32" s="33"/>
    </row>
  </sheetData>
  <sheetProtection formatCells="0" formatColumns="0" formatRows="0" insertColumns="0" insertRows="0" insertHyperlinks="0" deleteColumns="0" deleteRows="0" sort="0" autoFilter="0" pivotTables="0"/>
  <mergeCells count="15">
    <mergeCell ref="B1:C1"/>
    <mergeCell ref="A19:B19"/>
    <mergeCell ref="B4:C4"/>
    <mergeCell ref="B2:C2"/>
    <mergeCell ref="B6:C6"/>
    <mergeCell ref="A13:B13"/>
    <mergeCell ref="A9:B9"/>
    <mergeCell ref="A26:B26"/>
    <mergeCell ref="A11:B11"/>
    <mergeCell ref="A14:B14"/>
    <mergeCell ref="B5:C5"/>
    <mergeCell ref="A15:B15"/>
    <mergeCell ref="A12:B12"/>
    <mergeCell ref="A23:B23"/>
    <mergeCell ref="A22:B22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C118"/>
  <sheetViews>
    <sheetView showGridLines="0" zoomScale="98" zoomScaleNormal="98" workbookViewId="0">
      <selection activeCell="C116" sqref="C116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46.42578125" customWidth="1"/>
    <col min="4" max="209" width="8.85546875" customWidth="1"/>
  </cols>
  <sheetData>
    <row r="1" spans="1:3" ht="18.75" x14ac:dyDescent="0.3">
      <c r="B1" s="165" t="s">
        <v>0</v>
      </c>
      <c r="C1" s="165"/>
    </row>
    <row r="2" spans="1:3" ht="18.75" x14ac:dyDescent="0.3">
      <c r="B2" s="165" t="s">
        <v>27</v>
      </c>
      <c r="C2" s="165"/>
    </row>
    <row r="3" spans="1:3" ht="18.75" x14ac:dyDescent="0.3">
      <c r="B3" s="162"/>
      <c r="C3" s="162"/>
    </row>
    <row r="4" spans="1:3" ht="18.75" x14ac:dyDescent="0.3">
      <c r="A4" s="1" t="s">
        <v>8</v>
      </c>
      <c r="B4" s="162" t="s">
        <v>9</v>
      </c>
      <c r="C4" s="162"/>
    </row>
    <row r="5" spans="1:3" ht="18.75" x14ac:dyDescent="0.25">
      <c r="B5" s="166" t="s">
        <v>53</v>
      </c>
      <c r="C5" s="166"/>
    </row>
    <row r="6" spans="1:3" ht="15.75" x14ac:dyDescent="0.25">
      <c r="B6" s="3"/>
      <c r="C6" s="4"/>
    </row>
    <row r="8" spans="1:3" ht="15" customHeight="1" x14ac:dyDescent="0.25">
      <c r="A8" s="38" t="s">
        <v>10</v>
      </c>
      <c r="B8" s="8" t="s">
        <v>11</v>
      </c>
      <c r="C8" s="39" t="s">
        <v>12</v>
      </c>
    </row>
    <row r="9" spans="1:3" ht="15" customHeight="1" x14ac:dyDescent="0.25">
      <c r="A9" s="149" t="s">
        <v>28</v>
      </c>
      <c r="B9" s="150"/>
      <c r="C9" s="151"/>
    </row>
    <row r="10" spans="1:3" s="148" customFormat="1" ht="15" customHeight="1" x14ac:dyDescent="0.25">
      <c r="A10" s="146"/>
      <c r="B10" s="91"/>
      <c r="C10" s="147"/>
    </row>
    <row r="11" spans="1:3" s="148" customFormat="1" ht="15" customHeight="1" x14ac:dyDescent="0.25">
      <c r="A11" s="146"/>
      <c r="B11" s="91"/>
      <c r="C11" s="147"/>
    </row>
    <row r="12" spans="1:3" s="81" customFormat="1" ht="15" customHeight="1" x14ac:dyDescent="0.25">
      <c r="A12" s="144" t="s">
        <v>13</v>
      </c>
      <c r="B12" s="145">
        <f>SUM(B10:B11)</f>
        <v>0</v>
      </c>
      <c r="C12" s="61"/>
    </row>
    <row r="13" spans="1:3" ht="15" customHeight="1" x14ac:dyDescent="0.25">
      <c r="A13" s="140" t="s">
        <v>5</v>
      </c>
      <c r="B13" s="141"/>
      <c r="C13" s="142"/>
    </row>
    <row r="14" spans="1:3" s="114" customFormat="1" ht="15" customHeight="1" x14ac:dyDescent="0.25">
      <c r="A14" s="154">
        <v>45387</v>
      </c>
      <c r="B14" s="156">
        <v>3180</v>
      </c>
      <c r="C14" s="155" t="s">
        <v>116</v>
      </c>
    </row>
    <row r="15" spans="1:3" s="114" customFormat="1" ht="15" customHeight="1" x14ac:dyDescent="0.25">
      <c r="A15" s="154">
        <v>45386</v>
      </c>
      <c r="B15" s="156">
        <v>6830.63</v>
      </c>
      <c r="C15" s="155" t="s">
        <v>131</v>
      </c>
    </row>
    <row r="16" spans="1:3" s="114" customFormat="1" ht="15" customHeight="1" x14ac:dyDescent="0.25">
      <c r="A16" s="154">
        <v>45388</v>
      </c>
      <c r="B16" s="156">
        <v>940</v>
      </c>
      <c r="C16" s="155" t="s">
        <v>119</v>
      </c>
    </row>
    <row r="17" spans="1:3" s="114" customFormat="1" ht="15" customHeight="1" x14ac:dyDescent="0.25">
      <c r="A17" s="154">
        <v>45388</v>
      </c>
      <c r="B17" s="156">
        <v>2748</v>
      </c>
      <c r="C17" s="155" t="s">
        <v>120</v>
      </c>
    </row>
    <row r="18" spans="1:3" s="114" customFormat="1" ht="15" customHeight="1" x14ac:dyDescent="0.25">
      <c r="A18" s="154">
        <v>45388</v>
      </c>
      <c r="B18" s="156">
        <v>200</v>
      </c>
      <c r="C18" s="155" t="s">
        <v>132</v>
      </c>
    </row>
    <row r="19" spans="1:3" s="114" customFormat="1" ht="15" customHeight="1" x14ac:dyDescent="0.25">
      <c r="A19" s="154">
        <v>45391</v>
      </c>
      <c r="B19" s="156">
        <v>532.15</v>
      </c>
      <c r="C19" s="155" t="s">
        <v>134</v>
      </c>
    </row>
    <row r="20" spans="1:3" s="114" customFormat="1" ht="15" customHeight="1" x14ac:dyDescent="0.25">
      <c r="A20" s="154">
        <v>45395</v>
      </c>
      <c r="B20" s="156">
        <v>4370</v>
      </c>
      <c r="C20" s="155" t="s">
        <v>138</v>
      </c>
    </row>
    <row r="21" spans="1:3" s="114" customFormat="1" ht="15" customHeight="1" x14ac:dyDescent="0.25">
      <c r="A21" s="154">
        <v>45398</v>
      </c>
      <c r="B21" s="156">
        <v>2440</v>
      </c>
      <c r="C21" s="155" t="s">
        <v>130</v>
      </c>
    </row>
    <row r="22" spans="1:3" s="114" customFormat="1" ht="15" customHeight="1" x14ac:dyDescent="0.25">
      <c r="A22" s="154">
        <v>45399</v>
      </c>
      <c r="B22" s="156">
        <v>5000</v>
      </c>
      <c r="C22" s="155" t="s">
        <v>141</v>
      </c>
    </row>
    <row r="23" spans="1:3" s="114" customFormat="1" ht="15" customHeight="1" x14ac:dyDescent="0.25">
      <c r="A23" s="154">
        <v>45399</v>
      </c>
      <c r="B23" s="156">
        <v>4430</v>
      </c>
      <c r="C23" s="155" t="s">
        <v>147</v>
      </c>
    </row>
    <row r="24" spans="1:3" s="114" customFormat="1" ht="15" customHeight="1" x14ac:dyDescent="0.25">
      <c r="A24" s="154">
        <v>45401</v>
      </c>
      <c r="B24" s="156">
        <v>5100</v>
      </c>
      <c r="C24" s="155" t="s">
        <v>149</v>
      </c>
    </row>
    <row r="25" spans="1:3" s="114" customFormat="1" ht="15" customHeight="1" x14ac:dyDescent="0.25">
      <c r="A25" s="154">
        <v>45401</v>
      </c>
      <c r="B25" s="156">
        <v>120</v>
      </c>
      <c r="C25" s="155" t="s">
        <v>150</v>
      </c>
    </row>
    <row r="26" spans="1:3" s="114" customFormat="1" ht="15" customHeight="1" x14ac:dyDescent="0.25">
      <c r="A26" s="154">
        <v>45401</v>
      </c>
      <c r="B26" s="156">
        <v>311</v>
      </c>
      <c r="C26" s="155" t="s">
        <v>151</v>
      </c>
    </row>
    <row r="27" spans="1:3" s="114" customFormat="1" ht="15" customHeight="1" x14ac:dyDescent="0.25">
      <c r="A27" s="154">
        <v>45401</v>
      </c>
      <c r="B27" s="156">
        <v>10900</v>
      </c>
      <c r="C27" s="155" t="s">
        <v>159</v>
      </c>
    </row>
    <row r="28" spans="1:3" s="114" customFormat="1" ht="15" customHeight="1" x14ac:dyDescent="0.25">
      <c r="A28" s="154">
        <v>45405</v>
      </c>
      <c r="B28" s="156">
        <v>1250</v>
      </c>
      <c r="C28" s="155" t="s">
        <v>243</v>
      </c>
    </row>
    <row r="29" spans="1:3" s="114" customFormat="1" ht="15" customHeight="1" x14ac:dyDescent="0.25">
      <c r="A29" s="154">
        <v>45405</v>
      </c>
      <c r="B29" s="156">
        <v>220</v>
      </c>
      <c r="C29" s="155" t="s">
        <v>244</v>
      </c>
    </row>
    <row r="30" spans="1:3" s="114" customFormat="1" ht="15" customHeight="1" x14ac:dyDescent="0.25">
      <c r="A30" s="154">
        <v>45406</v>
      </c>
      <c r="B30" s="156">
        <v>8012.33</v>
      </c>
      <c r="C30" s="155" t="s">
        <v>247</v>
      </c>
    </row>
    <row r="31" spans="1:3" s="114" customFormat="1" ht="15" customHeight="1" x14ac:dyDescent="0.25">
      <c r="A31" s="154">
        <v>45407</v>
      </c>
      <c r="B31" s="156">
        <v>2950</v>
      </c>
      <c r="C31" s="155" t="s">
        <v>243</v>
      </c>
    </row>
    <row r="32" spans="1:3" s="114" customFormat="1" ht="15" customHeight="1" x14ac:dyDescent="0.25">
      <c r="A32" s="154">
        <v>45408</v>
      </c>
      <c r="B32" s="156">
        <v>3452.2</v>
      </c>
      <c r="C32" s="155" t="s">
        <v>251</v>
      </c>
    </row>
    <row r="33" spans="1:3" s="114" customFormat="1" ht="15" customHeight="1" x14ac:dyDescent="0.25">
      <c r="A33" s="154">
        <v>45409</v>
      </c>
      <c r="B33" s="156">
        <v>2900</v>
      </c>
      <c r="C33" s="155" t="s">
        <v>254</v>
      </c>
    </row>
    <row r="34" spans="1:3" s="114" customFormat="1" ht="15" customHeight="1" x14ac:dyDescent="0.25">
      <c r="A34" s="154">
        <v>45411</v>
      </c>
      <c r="B34" s="156">
        <v>174</v>
      </c>
      <c r="C34" s="155" t="s">
        <v>259</v>
      </c>
    </row>
    <row r="35" spans="1:3" s="114" customFormat="1" ht="15" customHeight="1" x14ac:dyDescent="0.25">
      <c r="A35" s="154">
        <v>45412</v>
      </c>
      <c r="B35" s="156">
        <v>909</v>
      </c>
      <c r="C35" s="155" t="s">
        <v>260</v>
      </c>
    </row>
    <row r="36" spans="1:3" s="114" customFormat="1" ht="15" customHeight="1" x14ac:dyDescent="0.25">
      <c r="A36" s="154">
        <v>45412</v>
      </c>
      <c r="B36" s="156">
        <v>2700</v>
      </c>
      <c r="C36" s="155" t="s">
        <v>302</v>
      </c>
    </row>
    <row r="37" spans="1:3" ht="15" customHeight="1" x14ac:dyDescent="0.25">
      <c r="A37" s="92" t="s">
        <v>13</v>
      </c>
      <c r="B37" s="93">
        <f>SUM(B14:B36)</f>
        <v>69669.31</v>
      </c>
      <c r="C37" s="143"/>
    </row>
    <row r="38" spans="1:3" ht="15" customHeight="1" x14ac:dyDescent="0.25">
      <c r="A38" s="82" t="s">
        <v>29</v>
      </c>
      <c r="B38" s="83"/>
      <c r="C38" s="94"/>
    </row>
    <row r="39" spans="1:3" s="81" customFormat="1" ht="14.25" customHeight="1" x14ac:dyDescent="0.25">
      <c r="A39" s="96">
        <v>45409</v>
      </c>
      <c r="B39" s="97">
        <v>4440</v>
      </c>
      <c r="C39" s="98" t="s">
        <v>253</v>
      </c>
    </row>
    <row r="40" spans="1:3" s="81" customFormat="1" ht="14.25" customHeight="1" x14ac:dyDescent="0.25">
      <c r="A40" s="96"/>
      <c r="B40" s="97"/>
      <c r="C40" s="98"/>
    </row>
    <row r="41" spans="1:3" s="81" customFormat="1" ht="14.25" customHeight="1" x14ac:dyDescent="0.25">
      <c r="A41" s="96"/>
      <c r="B41" s="97"/>
      <c r="C41" s="98"/>
    </row>
    <row r="42" spans="1:3" s="29" customFormat="1" ht="15" customHeight="1" x14ac:dyDescent="0.25">
      <c r="A42" s="89" t="s">
        <v>13</v>
      </c>
      <c r="B42" s="88">
        <f>SUM(B39:B41)</f>
        <v>4440</v>
      </c>
      <c r="C42" s="90"/>
    </row>
    <row r="43" spans="1:3" s="29" customFormat="1" ht="15" customHeight="1" x14ac:dyDescent="0.25">
      <c r="A43" s="40" t="s">
        <v>30</v>
      </c>
      <c r="B43" s="41"/>
      <c r="C43" s="42"/>
    </row>
    <row r="44" spans="1:3" s="29" customFormat="1" ht="15" customHeight="1" x14ac:dyDescent="0.25">
      <c r="A44" s="96">
        <v>45383</v>
      </c>
      <c r="B44" s="97">
        <v>159.5</v>
      </c>
      <c r="C44" s="98" t="s">
        <v>107</v>
      </c>
    </row>
    <row r="45" spans="1:3" s="29" customFormat="1" ht="15" customHeight="1" x14ac:dyDescent="0.25">
      <c r="A45" s="96">
        <v>45383</v>
      </c>
      <c r="B45" s="97">
        <v>999.95</v>
      </c>
      <c r="C45" s="98" t="s">
        <v>108</v>
      </c>
    </row>
    <row r="46" spans="1:3" s="29" customFormat="1" ht="15" customHeight="1" x14ac:dyDescent="0.25">
      <c r="A46" s="96">
        <v>45383</v>
      </c>
      <c r="B46" s="97">
        <v>5000</v>
      </c>
      <c r="C46" s="98" t="s">
        <v>109</v>
      </c>
    </row>
    <row r="47" spans="1:3" s="29" customFormat="1" ht="15" customHeight="1" x14ac:dyDescent="0.25">
      <c r="A47" s="96">
        <v>45384</v>
      </c>
      <c r="B47" s="97">
        <v>597</v>
      </c>
      <c r="C47" s="98" t="s">
        <v>110</v>
      </c>
    </row>
    <row r="48" spans="1:3" s="29" customFormat="1" ht="15" customHeight="1" x14ac:dyDescent="0.25">
      <c r="A48" s="96">
        <v>45384</v>
      </c>
      <c r="B48" s="97">
        <v>5000</v>
      </c>
      <c r="C48" s="98" t="s">
        <v>114</v>
      </c>
    </row>
    <row r="49" spans="1:3" s="29" customFormat="1" ht="15" customHeight="1" x14ac:dyDescent="0.25">
      <c r="A49" s="96">
        <v>45384</v>
      </c>
      <c r="B49" s="97">
        <v>4500</v>
      </c>
      <c r="C49" s="98" t="s">
        <v>115</v>
      </c>
    </row>
    <row r="50" spans="1:3" s="29" customFormat="1" ht="15" customHeight="1" x14ac:dyDescent="0.25">
      <c r="A50" s="96">
        <v>45385</v>
      </c>
      <c r="B50" s="97">
        <v>9500</v>
      </c>
      <c r="C50" s="98" t="s">
        <v>121</v>
      </c>
    </row>
    <row r="51" spans="1:3" s="29" customFormat="1" ht="15" customHeight="1" x14ac:dyDescent="0.25">
      <c r="A51" s="96">
        <v>45386</v>
      </c>
      <c r="B51" s="97">
        <v>18500</v>
      </c>
      <c r="C51" s="98" t="s">
        <v>122</v>
      </c>
    </row>
    <row r="52" spans="1:3" s="29" customFormat="1" ht="15" customHeight="1" x14ac:dyDescent="0.25">
      <c r="A52" s="96">
        <v>45388</v>
      </c>
      <c r="B52" s="97">
        <v>346</v>
      </c>
      <c r="C52" s="98" t="s">
        <v>126</v>
      </c>
    </row>
    <row r="53" spans="1:3" s="29" customFormat="1" ht="15" customHeight="1" x14ac:dyDescent="0.25">
      <c r="A53" s="96">
        <v>45389</v>
      </c>
      <c r="B53" s="97">
        <v>1499.93</v>
      </c>
      <c r="C53" s="98" t="s">
        <v>108</v>
      </c>
    </row>
    <row r="54" spans="1:3" s="29" customFormat="1" ht="15" customHeight="1" x14ac:dyDescent="0.25">
      <c r="A54" s="96">
        <v>45389</v>
      </c>
      <c r="B54" s="97">
        <v>1774.64</v>
      </c>
      <c r="C54" s="98" t="s">
        <v>133</v>
      </c>
    </row>
    <row r="55" spans="1:3" s="29" customFormat="1" ht="15" customHeight="1" x14ac:dyDescent="0.25">
      <c r="A55" s="96">
        <v>45391</v>
      </c>
      <c r="B55" s="97">
        <v>9500</v>
      </c>
      <c r="C55" s="98" t="s">
        <v>127</v>
      </c>
    </row>
    <row r="56" spans="1:3" s="29" customFormat="1" ht="15" customHeight="1" x14ac:dyDescent="0.25">
      <c r="A56" s="96">
        <v>45393</v>
      </c>
      <c r="B56" s="97">
        <v>1999.76</v>
      </c>
      <c r="C56" s="98" t="s">
        <v>108</v>
      </c>
    </row>
    <row r="57" spans="1:3" s="29" customFormat="1" ht="15" customHeight="1" x14ac:dyDescent="0.25">
      <c r="A57" s="96">
        <v>45393</v>
      </c>
      <c r="B57" s="97">
        <v>674</v>
      </c>
      <c r="C57" s="98" t="s">
        <v>126</v>
      </c>
    </row>
    <row r="58" spans="1:3" s="29" customFormat="1" ht="15" customHeight="1" x14ac:dyDescent="0.25">
      <c r="A58" s="96">
        <v>45393</v>
      </c>
      <c r="B58" s="97">
        <v>4000</v>
      </c>
      <c r="C58" s="98" t="s">
        <v>128</v>
      </c>
    </row>
    <row r="59" spans="1:3" s="29" customFormat="1" ht="15" customHeight="1" x14ac:dyDescent="0.25">
      <c r="A59" s="96">
        <v>45393</v>
      </c>
      <c r="B59" s="97">
        <v>9000</v>
      </c>
      <c r="C59" s="98" t="s">
        <v>136</v>
      </c>
    </row>
    <row r="60" spans="1:3" s="29" customFormat="1" ht="15" customHeight="1" x14ac:dyDescent="0.25">
      <c r="A60" s="96">
        <v>45394</v>
      </c>
      <c r="B60" s="97">
        <v>2000</v>
      </c>
      <c r="C60" s="98" t="s">
        <v>129</v>
      </c>
    </row>
    <row r="61" spans="1:3" s="29" customFormat="1" ht="15" customHeight="1" x14ac:dyDescent="0.25">
      <c r="A61" s="96">
        <v>45394</v>
      </c>
      <c r="B61" s="97">
        <v>892</v>
      </c>
      <c r="C61" s="98" t="s">
        <v>137</v>
      </c>
    </row>
    <row r="62" spans="1:3" s="29" customFormat="1" ht="15" customHeight="1" x14ac:dyDescent="0.25">
      <c r="A62" s="96">
        <v>45394</v>
      </c>
      <c r="B62" s="97">
        <v>1459.67</v>
      </c>
      <c r="C62" s="98" t="s">
        <v>140</v>
      </c>
    </row>
    <row r="63" spans="1:3" s="29" customFormat="1" ht="15" customHeight="1" x14ac:dyDescent="0.25">
      <c r="A63" s="96">
        <v>45394</v>
      </c>
      <c r="B63" s="97">
        <v>1999.91</v>
      </c>
      <c r="C63" s="98" t="s">
        <v>108</v>
      </c>
    </row>
    <row r="64" spans="1:3" s="29" customFormat="1" ht="15" customHeight="1" x14ac:dyDescent="0.25">
      <c r="A64" s="96">
        <v>45394</v>
      </c>
      <c r="B64" s="97">
        <v>4500</v>
      </c>
      <c r="C64" s="98" t="s">
        <v>142</v>
      </c>
    </row>
    <row r="65" spans="1:3" s="29" customFormat="1" ht="15" customHeight="1" x14ac:dyDescent="0.25">
      <c r="A65" s="96">
        <v>45395</v>
      </c>
      <c r="B65" s="97">
        <v>4500</v>
      </c>
      <c r="C65" s="98" t="s">
        <v>143</v>
      </c>
    </row>
    <row r="66" spans="1:3" s="29" customFormat="1" ht="15" customHeight="1" x14ac:dyDescent="0.25">
      <c r="A66" s="96">
        <v>45397</v>
      </c>
      <c r="B66" s="97">
        <v>1376</v>
      </c>
      <c r="C66" s="98" t="s">
        <v>139</v>
      </c>
    </row>
    <row r="67" spans="1:3" s="29" customFormat="1" ht="15" customHeight="1" x14ac:dyDescent="0.25">
      <c r="A67" s="96">
        <v>45397</v>
      </c>
      <c r="B67" s="97">
        <v>4500</v>
      </c>
      <c r="C67" s="98" t="s">
        <v>144</v>
      </c>
    </row>
    <row r="68" spans="1:3" s="29" customFormat="1" ht="15" customHeight="1" x14ac:dyDescent="0.25">
      <c r="A68" s="96">
        <v>45398</v>
      </c>
      <c r="B68" s="97">
        <v>1162</v>
      </c>
      <c r="C68" s="98" t="s">
        <v>145</v>
      </c>
    </row>
    <row r="69" spans="1:3" s="29" customFormat="1" ht="15" customHeight="1" x14ac:dyDescent="0.25">
      <c r="A69" s="96">
        <v>45398</v>
      </c>
      <c r="B69" s="97">
        <v>9500</v>
      </c>
      <c r="C69" s="98" t="s">
        <v>152</v>
      </c>
    </row>
    <row r="70" spans="1:3" s="29" customFormat="1" ht="15" customHeight="1" x14ac:dyDescent="0.25">
      <c r="A70" s="96">
        <v>45399</v>
      </c>
      <c r="B70" s="97">
        <v>432</v>
      </c>
      <c r="C70" s="98" t="s">
        <v>126</v>
      </c>
    </row>
    <row r="71" spans="1:3" s="29" customFormat="1" ht="15" customHeight="1" x14ac:dyDescent="0.25">
      <c r="A71" s="96">
        <v>45399</v>
      </c>
      <c r="B71" s="97">
        <v>567</v>
      </c>
      <c r="C71" s="98" t="s">
        <v>126</v>
      </c>
    </row>
    <row r="72" spans="1:3" s="29" customFormat="1" ht="15" customHeight="1" x14ac:dyDescent="0.25">
      <c r="A72" s="96">
        <v>45399</v>
      </c>
      <c r="B72" s="97">
        <v>269</v>
      </c>
      <c r="C72" s="98" t="s">
        <v>126</v>
      </c>
    </row>
    <row r="73" spans="1:3" s="29" customFormat="1" ht="15" customHeight="1" x14ac:dyDescent="0.25">
      <c r="A73" s="96">
        <v>45399</v>
      </c>
      <c r="B73" s="97">
        <v>474</v>
      </c>
      <c r="C73" s="98" t="s">
        <v>126</v>
      </c>
    </row>
    <row r="74" spans="1:3" s="29" customFormat="1" ht="15" customHeight="1" x14ac:dyDescent="0.25">
      <c r="A74" s="96">
        <v>45400</v>
      </c>
      <c r="B74" s="97">
        <v>10671</v>
      </c>
      <c r="C74" s="98" t="s">
        <v>146</v>
      </c>
    </row>
    <row r="75" spans="1:3" s="29" customFormat="1" ht="15" customHeight="1" x14ac:dyDescent="0.25">
      <c r="A75" s="96">
        <v>45400</v>
      </c>
      <c r="B75" s="97">
        <v>9500</v>
      </c>
      <c r="C75" s="98" t="s">
        <v>153</v>
      </c>
    </row>
    <row r="76" spans="1:3" s="29" customFormat="1" ht="15" customHeight="1" x14ac:dyDescent="0.25">
      <c r="A76" s="96">
        <v>45401</v>
      </c>
      <c r="B76" s="97">
        <v>390</v>
      </c>
      <c r="C76" s="98" t="s">
        <v>110</v>
      </c>
    </row>
    <row r="77" spans="1:3" s="29" customFormat="1" ht="15" customHeight="1" x14ac:dyDescent="0.25">
      <c r="A77" s="96">
        <v>45401</v>
      </c>
      <c r="B77" s="97">
        <v>2500</v>
      </c>
      <c r="C77" s="98" t="s">
        <v>148</v>
      </c>
    </row>
    <row r="78" spans="1:3" s="29" customFormat="1" ht="15" customHeight="1" x14ac:dyDescent="0.25">
      <c r="A78" s="96">
        <v>45401</v>
      </c>
      <c r="B78" s="97">
        <v>4500</v>
      </c>
      <c r="C78" s="98" t="s">
        <v>154</v>
      </c>
    </row>
    <row r="79" spans="1:3" s="29" customFormat="1" ht="15" customHeight="1" x14ac:dyDescent="0.25">
      <c r="A79" s="96">
        <v>45401</v>
      </c>
      <c r="B79" s="97">
        <v>4492</v>
      </c>
      <c r="C79" s="98" t="s">
        <v>155</v>
      </c>
    </row>
    <row r="80" spans="1:3" s="29" customFormat="1" ht="15" customHeight="1" x14ac:dyDescent="0.25">
      <c r="A80" s="96">
        <v>45401</v>
      </c>
      <c r="B80" s="97">
        <v>4500</v>
      </c>
      <c r="C80" s="98" t="s">
        <v>156</v>
      </c>
    </row>
    <row r="81" spans="1:3" s="29" customFormat="1" ht="15" customHeight="1" x14ac:dyDescent="0.25">
      <c r="A81" s="96">
        <v>45402</v>
      </c>
      <c r="B81" s="97">
        <v>1699.83</v>
      </c>
      <c r="C81" s="98" t="s">
        <v>108</v>
      </c>
    </row>
    <row r="82" spans="1:3" s="29" customFormat="1" ht="15" customHeight="1" x14ac:dyDescent="0.25">
      <c r="A82" s="96">
        <v>45402</v>
      </c>
      <c r="B82" s="97">
        <v>1346.81</v>
      </c>
      <c r="C82" s="98" t="s">
        <v>157</v>
      </c>
    </row>
    <row r="83" spans="1:3" s="29" customFormat="1" ht="15" customHeight="1" x14ac:dyDescent="0.25">
      <c r="A83" s="96">
        <v>45403</v>
      </c>
      <c r="B83" s="97">
        <v>4500</v>
      </c>
      <c r="C83" s="98" t="s">
        <v>158</v>
      </c>
    </row>
    <row r="84" spans="1:3" s="29" customFormat="1" ht="15" customHeight="1" x14ac:dyDescent="0.25">
      <c r="A84" s="96">
        <v>45403</v>
      </c>
      <c r="B84" s="97">
        <v>2000</v>
      </c>
      <c r="C84" s="98" t="s">
        <v>241</v>
      </c>
    </row>
    <row r="85" spans="1:3" s="29" customFormat="1" ht="15" customHeight="1" x14ac:dyDescent="0.25">
      <c r="A85" s="96">
        <v>45404</v>
      </c>
      <c r="B85" s="97">
        <v>1300</v>
      </c>
      <c r="C85" s="98" t="s">
        <v>242</v>
      </c>
    </row>
    <row r="86" spans="1:3" s="29" customFormat="1" ht="15" customHeight="1" x14ac:dyDescent="0.25">
      <c r="A86" s="96">
        <v>45405</v>
      </c>
      <c r="B86" s="97">
        <v>409</v>
      </c>
      <c r="C86" s="98" t="s">
        <v>126</v>
      </c>
    </row>
    <row r="87" spans="1:3" s="29" customFormat="1" ht="15" customHeight="1" x14ac:dyDescent="0.25">
      <c r="A87" s="96">
        <v>45405</v>
      </c>
      <c r="B87" s="97">
        <v>2500</v>
      </c>
      <c r="C87" s="98" t="s">
        <v>245</v>
      </c>
    </row>
    <row r="88" spans="1:3" s="29" customFormat="1" ht="15" customHeight="1" x14ac:dyDescent="0.25">
      <c r="A88" s="96">
        <v>45405</v>
      </c>
      <c r="B88" s="97">
        <v>5000</v>
      </c>
      <c r="C88" s="98" t="s">
        <v>246</v>
      </c>
    </row>
    <row r="89" spans="1:3" s="29" customFormat="1" ht="15" customHeight="1" x14ac:dyDescent="0.25">
      <c r="A89" s="96">
        <v>45405</v>
      </c>
      <c r="B89" s="97">
        <v>6442</v>
      </c>
      <c r="C89" s="98" t="s">
        <v>248</v>
      </c>
    </row>
    <row r="90" spans="1:3" s="29" customFormat="1" ht="15" customHeight="1" x14ac:dyDescent="0.25">
      <c r="A90" s="96">
        <v>45406</v>
      </c>
      <c r="B90" s="97">
        <v>9500</v>
      </c>
      <c r="C90" s="98" t="s">
        <v>249</v>
      </c>
    </row>
    <row r="91" spans="1:3" s="29" customFormat="1" ht="15" customHeight="1" x14ac:dyDescent="0.25">
      <c r="A91" s="96">
        <v>45407</v>
      </c>
      <c r="B91" s="97">
        <v>510</v>
      </c>
      <c r="C91" s="98" t="s">
        <v>250</v>
      </c>
    </row>
    <row r="92" spans="1:3" s="29" customFormat="1" ht="15" customHeight="1" x14ac:dyDescent="0.25">
      <c r="A92" s="96">
        <v>45407</v>
      </c>
      <c r="B92" s="97">
        <v>530</v>
      </c>
      <c r="C92" s="98" t="s">
        <v>250</v>
      </c>
    </row>
    <row r="93" spans="1:3" s="29" customFormat="1" ht="15" customHeight="1" x14ac:dyDescent="0.25">
      <c r="A93" s="96">
        <v>45408</v>
      </c>
      <c r="B93" s="97">
        <v>999.55</v>
      </c>
      <c r="C93" s="98" t="s">
        <v>108</v>
      </c>
    </row>
    <row r="94" spans="1:3" s="29" customFormat="1" ht="15" customHeight="1" x14ac:dyDescent="0.25">
      <c r="A94" s="96">
        <v>45408</v>
      </c>
      <c r="B94" s="97">
        <v>1326.87</v>
      </c>
      <c r="C94" s="98" t="s">
        <v>252</v>
      </c>
    </row>
    <row r="95" spans="1:3" s="29" customFormat="1" ht="15" customHeight="1" x14ac:dyDescent="0.25">
      <c r="A95" s="96">
        <v>45409</v>
      </c>
      <c r="B95" s="97">
        <v>419</v>
      </c>
      <c r="C95" s="98" t="s">
        <v>250</v>
      </c>
    </row>
    <row r="96" spans="1:3" s="29" customFormat="1" ht="15" customHeight="1" x14ac:dyDescent="0.25">
      <c r="A96" s="96">
        <v>45410</v>
      </c>
      <c r="B96" s="97">
        <v>1999.78</v>
      </c>
      <c r="C96" s="98" t="s">
        <v>255</v>
      </c>
    </row>
    <row r="97" spans="1:3" s="29" customFormat="1" ht="15" customHeight="1" x14ac:dyDescent="0.25">
      <c r="A97" s="96">
        <v>45410</v>
      </c>
      <c r="B97" s="97">
        <v>688</v>
      </c>
      <c r="C97" s="98" t="s">
        <v>256</v>
      </c>
    </row>
    <row r="98" spans="1:3" s="29" customFormat="1" ht="15" customHeight="1" x14ac:dyDescent="0.25">
      <c r="A98" s="96">
        <v>45410</v>
      </c>
      <c r="B98" s="97">
        <v>3000</v>
      </c>
      <c r="C98" s="98" t="s">
        <v>257</v>
      </c>
    </row>
    <row r="99" spans="1:3" s="29" customFormat="1" ht="15" customHeight="1" x14ac:dyDescent="0.25">
      <c r="A99" s="96">
        <v>45411</v>
      </c>
      <c r="B99" s="97">
        <v>239.7</v>
      </c>
      <c r="C99" s="98" t="s">
        <v>298</v>
      </c>
    </row>
    <row r="100" spans="1:3" s="29" customFormat="1" ht="15" customHeight="1" x14ac:dyDescent="0.25">
      <c r="A100" s="96">
        <v>45412</v>
      </c>
      <c r="B100" s="97">
        <v>1738</v>
      </c>
      <c r="C100" s="98" t="s">
        <v>258</v>
      </c>
    </row>
    <row r="101" spans="1:3" s="29" customFormat="1" ht="15" customHeight="1" x14ac:dyDescent="0.25">
      <c r="A101" s="96">
        <v>45412</v>
      </c>
      <c r="B101" s="97">
        <v>9500</v>
      </c>
      <c r="C101" s="98" t="s">
        <v>299</v>
      </c>
    </row>
    <row r="102" spans="1:3" s="29" customFormat="1" ht="15" customHeight="1" x14ac:dyDescent="0.25">
      <c r="A102" s="96">
        <v>45412</v>
      </c>
      <c r="B102" s="97">
        <v>4500</v>
      </c>
      <c r="C102" s="98" t="s">
        <v>300</v>
      </c>
    </row>
    <row r="103" spans="1:3" s="29" customFormat="1" ht="15" customHeight="1" x14ac:dyDescent="0.25">
      <c r="A103" s="96">
        <v>45412</v>
      </c>
      <c r="B103" s="97">
        <v>11500</v>
      </c>
      <c r="C103" s="98" t="s">
        <v>301</v>
      </c>
    </row>
    <row r="104" spans="1:3" s="29" customFormat="1" ht="15" customHeight="1" x14ac:dyDescent="0.25">
      <c r="A104" s="96"/>
      <c r="B104" s="97"/>
      <c r="C104" s="98"/>
    </row>
    <row r="105" spans="1:3" s="78" customFormat="1" x14ac:dyDescent="0.25">
      <c r="A105" s="89" t="s">
        <v>13</v>
      </c>
      <c r="B105" s="88">
        <f>SUM(B44:B104)</f>
        <v>214883.89999999997</v>
      </c>
      <c r="C105" s="85"/>
    </row>
    <row r="106" spans="1:3" ht="15" customHeight="1" x14ac:dyDescent="0.25">
      <c r="A106" s="86" t="s">
        <v>6</v>
      </c>
      <c r="B106" s="46"/>
      <c r="C106" s="87"/>
    </row>
    <row r="107" spans="1:3" s="81" customFormat="1" x14ac:dyDescent="0.25">
      <c r="A107" s="96" t="s">
        <v>113</v>
      </c>
      <c r="B107" s="91">
        <v>10000</v>
      </c>
      <c r="C107" s="95" t="s">
        <v>111</v>
      </c>
    </row>
    <row r="108" spans="1:3" s="81" customFormat="1" x14ac:dyDescent="0.25">
      <c r="A108" s="96" t="s">
        <v>113</v>
      </c>
      <c r="B108" s="91">
        <v>10884</v>
      </c>
      <c r="C108" s="95" t="s">
        <v>112</v>
      </c>
    </row>
    <row r="109" spans="1:3" s="81" customFormat="1" x14ac:dyDescent="0.25">
      <c r="A109" s="96" t="s">
        <v>113</v>
      </c>
      <c r="B109" s="91">
        <v>6000</v>
      </c>
      <c r="C109" s="95" t="s">
        <v>117</v>
      </c>
    </row>
    <row r="110" spans="1:3" s="81" customFormat="1" x14ac:dyDescent="0.25">
      <c r="A110" s="96" t="s">
        <v>113</v>
      </c>
      <c r="B110" s="91">
        <v>17775.64</v>
      </c>
      <c r="C110" s="95" t="s">
        <v>118</v>
      </c>
    </row>
    <row r="111" spans="1:3" s="81" customFormat="1" x14ac:dyDescent="0.25">
      <c r="A111" s="96" t="s">
        <v>113</v>
      </c>
      <c r="B111" s="91">
        <v>2130</v>
      </c>
      <c r="C111" s="95" t="s">
        <v>123</v>
      </c>
    </row>
    <row r="112" spans="1:3" s="81" customFormat="1" x14ac:dyDescent="0.25">
      <c r="A112" s="96" t="s">
        <v>113</v>
      </c>
      <c r="B112" s="91">
        <v>1971.76</v>
      </c>
      <c r="C112" s="95" t="s">
        <v>124</v>
      </c>
    </row>
    <row r="113" spans="1:3" s="81" customFormat="1" x14ac:dyDescent="0.25">
      <c r="A113" s="96" t="s">
        <v>113</v>
      </c>
      <c r="B113" s="91">
        <v>299</v>
      </c>
      <c r="C113" s="95" t="s">
        <v>125</v>
      </c>
    </row>
    <row r="114" spans="1:3" s="81" customFormat="1" x14ac:dyDescent="0.25">
      <c r="A114" s="96" t="s">
        <v>113</v>
      </c>
      <c r="B114" s="91">
        <v>35</v>
      </c>
      <c r="C114" s="95" t="s">
        <v>135</v>
      </c>
    </row>
    <row r="115" spans="1:3" s="81" customFormat="1" x14ac:dyDescent="0.25">
      <c r="A115" s="96" t="s">
        <v>113</v>
      </c>
      <c r="B115" s="91">
        <v>6250</v>
      </c>
      <c r="C115" s="95" t="s">
        <v>160</v>
      </c>
    </row>
    <row r="116" spans="1:3" s="81" customFormat="1" x14ac:dyDescent="0.25">
      <c r="A116" s="96"/>
      <c r="B116" s="91"/>
      <c r="C116" s="95"/>
    </row>
    <row r="117" spans="1:3" x14ac:dyDescent="0.25">
      <c r="A117" s="60" t="s">
        <v>13</v>
      </c>
      <c r="B117" s="70">
        <f>SUM(B107:B116)</f>
        <v>55345.4</v>
      </c>
      <c r="C117" s="61"/>
    </row>
    <row r="118" spans="1:3" x14ac:dyDescent="0.25">
      <c r="A118" s="74" t="s">
        <v>24</v>
      </c>
      <c r="B118" s="45">
        <f>B12+B37+B42+B105+B117</f>
        <v>344338.61</v>
      </c>
      <c r="C118" s="54"/>
    </row>
  </sheetData>
  <sheetProtection formatCells="0" formatColumns="0" formatRows="0" insertColumns="0" insertRows="0" insertHyperlinks="0" deleteColumns="0" deleteRows="0" sort="0" autoFilter="0" pivotTables="0"/>
  <mergeCells count="5">
    <mergeCell ref="B1:C1"/>
    <mergeCell ref="B2:C2"/>
    <mergeCell ref="B3:C3"/>
    <mergeCell ref="B4:C4"/>
    <mergeCell ref="B5:C5"/>
  </mergeCells>
  <conditionalFormatting sqref="C105 C10:C11 C107:C116">
    <cfRule type="containsText" dxfId="2" priority="292" operator="containsText" text="стерилизация">
      <formula>NOT(ISERROR(SEARCH("стерилизация",C10)))</formula>
    </cfRule>
    <cfRule type="containsText" dxfId="1" priority="293" operator="containsText" text="стерилизация">
      <formula>NOT(ISERROR(SEARCH("стерилизация",C10)))</formula>
    </cfRule>
    <cfRule type="containsText" dxfId="0" priority="294" operator="containsText" text="лечение">
      <formula>NOT(ISERROR(SEARCH("лечение",C10)))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E28"/>
  <sheetViews>
    <sheetView showGridLines="0" workbookViewId="0">
      <selection activeCell="C21" sqref="C21"/>
    </sheetView>
  </sheetViews>
  <sheetFormatPr defaultColWidth="11.42578125" defaultRowHeight="15" x14ac:dyDescent="0.25"/>
  <cols>
    <col min="1" max="2" width="20.7109375" style="1" customWidth="1"/>
    <col min="3" max="3" width="20.7109375" style="58" customWidth="1"/>
    <col min="4" max="4" width="31.28515625" style="6" customWidth="1"/>
    <col min="5" max="5" width="58.7109375" customWidth="1"/>
  </cols>
  <sheetData>
    <row r="1" spans="1:5" ht="18.75" x14ac:dyDescent="0.3">
      <c r="C1" s="169" t="s">
        <v>0</v>
      </c>
      <c r="D1" s="169"/>
      <c r="E1" s="169"/>
    </row>
    <row r="2" spans="1:5" ht="18.75" x14ac:dyDescent="0.3">
      <c r="C2" s="169" t="s">
        <v>31</v>
      </c>
      <c r="D2" s="169"/>
      <c r="E2" s="169"/>
    </row>
    <row r="3" spans="1:5" ht="18" customHeight="1" x14ac:dyDescent="0.3">
      <c r="C3" s="57"/>
      <c r="D3" s="49"/>
    </row>
    <row r="4" spans="1:5" ht="18.75" x14ac:dyDescent="0.25">
      <c r="C4" s="170" t="s">
        <v>36</v>
      </c>
      <c r="D4" s="170"/>
      <c r="E4" s="170"/>
    </row>
    <row r="5" spans="1:5" ht="18.75" x14ac:dyDescent="0.25">
      <c r="C5" s="170" t="s">
        <v>37</v>
      </c>
      <c r="D5" s="170"/>
      <c r="E5" s="170"/>
    </row>
    <row r="6" spans="1:5" ht="18.75" x14ac:dyDescent="0.3">
      <c r="C6" s="171" t="s">
        <v>54</v>
      </c>
      <c r="D6" s="171"/>
      <c r="E6" s="171"/>
    </row>
    <row r="8" spans="1:5" ht="30" x14ac:dyDescent="0.25">
      <c r="A8" s="127" t="s">
        <v>14</v>
      </c>
      <c r="B8" s="128" t="s">
        <v>15</v>
      </c>
      <c r="C8" s="128" t="s">
        <v>11</v>
      </c>
      <c r="D8" s="129" t="s">
        <v>16</v>
      </c>
      <c r="E8" s="130" t="s">
        <v>12</v>
      </c>
    </row>
    <row r="9" spans="1:5" s="132" customFormat="1" x14ac:dyDescent="0.25">
      <c r="A9" s="134">
        <v>45387</v>
      </c>
      <c r="B9" s="134">
        <v>45390</v>
      </c>
      <c r="C9" s="135">
        <v>1000</v>
      </c>
      <c r="D9" s="136" t="s">
        <v>169</v>
      </c>
      <c r="E9" s="131" t="s">
        <v>17</v>
      </c>
    </row>
    <row r="10" spans="1:5" s="132" customFormat="1" x14ac:dyDescent="0.25">
      <c r="A10" s="134">
        <v>45393</v>
      </c>
      <c r="B10" s="134">
        <v>45394</v>
      </c>
      <c r="C10" s="135">
        <v>500</v>
      </c>
      <c r="D10" s="136" t="s">
        <v>194</v>
      </c>
      <c r="E10" s="131" t="s">
        <v>17</v>
      </c>
    </row>
    <row r="11" spans="1:5" s="114" customFormat="1" x14ac:dyDescent="0.25">
      <c r="A11" s="139">
        <v>45394</v>
      </c>
      <c r="B11" s="139">
        <v>45397</v>
      </c>
      <c r="C11" s="137">
        <v>1000</v>
      </c>
      <c r="D11" s="138" t="s">
        <v>198</v>
      </c>
      <c r="E11" s="133" t="s">
        <v>17</v>
      </c>
    </row>
    <row r="12" spans="1:5" s="114" customFormat="1" x14ac:dyDescent="0.25">
      <c r="A12" s="139">
        <v>45395</v>
      </c>
      <c r="B12" s="139">
        <v>45397</v>
      </c>
      <c r="C12" s="137">
        <v>200</v>
      </c>
      <c r="D12" s="138" t="s">
        <v>204</v>
      </c>
      <c r="E12" s="133" t="s">
        <v>17</v>
      </c>
    </row>
    <row r="13" spans="1:5" s="114" customFormat="1" x14ac:dyDescent="0.25">
      <c r="A13" s="139">
        <v>45396</v>
      </c>
      <c r="B13" s="139">
        <v>45397</v>
      </c>
      <c r="C13" s="137">
        <v>500</v>
      </c>
      <c r="D13" s="138" t="s">
        <v>208</v>
      </c>
      <c r="E13" s="133" t="s">
        <v>17</v>
      </c>
    </row>
    <row r="14" spans="1:5" s="114" customFormat="1" x14ac:dyDescent="0.25">
      <c r="A14" s="139">
        <v>45397</v>
      </c>
      <c r="B14" s="139">
        <v>45398</v>
      </c>
      <c r="C14" s="137">
        <v>200</v>
      </c>
      <c r="D14" s="138" t="s">
        <v>215</v>
      </c>
      <c r="E14" s="133" t="s">
        <v>17</v>
      </c>
    </row>
    <row r="15" spans="1:5" s="114" customFormat="1" x14ac:dyDescent="0.25">
      <c r="A15" s="139">
        <v>45398</v>
      </c>
      <c r="B15" s="139">
        <v>45399</v>
      </c>
      <c r="C15" s="137">
        <v>300</v>
      </c>
      <c r="D15" s="138" t="s">
        <v>224</v>
      </c>
      <c r="E15" s="133" t="s">
        <v>17</v>
      </c>
    </row>
    <row r="16" spans="1:5" s="114" customFormat="1" x14ac:dyDescent="0.25">
      <c r="A16" s="139">
        <v>45399</v>
      </c>
      <c r="B16" s="139">
        <v>45400</v>
      </c>
      <c r="C16" s="137">
        <v>300</v>
      </c>
      <c r="D16" s="157" t="s">
        <v>230</v>
      </c>
      <c r="E16" s="133" t="s">
        <v>17</v>
      </c>
    </row>
    <row r="17" spans="1:5" s="114" customFormat="1" x14ac:dyDescent="0.25">
      <c r="A17" s="139">
        <v>45399</v>
      </c>
      <c r="B17" s="139">
        <v>45400</v>
      </c>
      <c r="C17" s="137">
        <v>100</v>
      </c>
      <c r="D17" s="136" t="s">
        <v>231</v>
      </c>
      <c r="E17" s="133" t="s">
        <v>17</v>
      </c>
    </row>
    <row r="18" spans="1:5" s="114" customFormat="1" x14ac:dyDescent="0.25">
      <c r="A18" s="139">
        <v>45403</v>
      </c>
      <c r="B18" s="139">
        <v>45404</v>
      </c>
      <c r="C18" s="137">
        <v>300</v>
      </c>
      <c r="D18" s="136" t="s">
        <v>273</v>
      </c>
      <c r="E18" s="133" t="s">
        <v>17</v>
      </c>
    </row>
    <row r="19" spans="1:5" s="114" customFormat="1" x14ac:dyDescent="0.25">
      <c r="A19" s="139">
        <v>45403</v>
      </c>
      <c r="B19" s="139">
        <v>45404</v>
      </c>
      <c r="C19" s="137">
        <v>300</v>
      </c>
      <c r="D19" s="136" t="s">
        <v>224</v>
      </c>
      <c r="E19" s="133" t="s">
        <v>17</v>
      </c>
    </row>
    <row r="20" spans="1:5" s="114" customFormat="1" x14ac:dyDescent="0.25">
      <c r="A20" s="139">
        <v>45404</v>
      </c>
      <c r="B20" s="139">
        <v>45405</v>
      </c>
      <c r="C20" s="137">
        <v>500</v>
      </c>
      <c r="D20" s="136" t="s">
        <v>280</v>
      </c>
      <c r="E20" s="133" t="s">
        <v>17</v>
      </c>
    </row>
    <row r="21" spans="1:5" s="114" customFormat="1" x14ac:dyDescent="0.25">
      <c r="A21" s="139">
        <v>45405</v>
      </c>
      <c r="B21" s="139">
        <v>45406</v>
      </c>
      <c r="C21" s="137">
        <v>300</v>
      </c>
      <c r="D21" s="136" t="s">
        <v>285</v>
      </c>
      <c r="E21" s="133" t="s">
        <v>17</v>
      </c>
    </row>
    <row r="22" spans="1:5" s="114" customFormat="1" x14ac:dyDescent="0.25">
      <c r="A22" s="139">
        <v>45406</v>
      </c>
      <c r="B22" s="139">
        <v>45407</v>
      </c>
      <c r="C22" s="137">
        <v>300</v>
      </c>
      <c r="D22" s="136" t="s">
        <v>292</v>
      </c>
      <c r="E22" s="133" t="s">
        <v>17</v>
      </c>
    </row>
    <row r="23" spans="1:5" s="114" customFormat="1" x14ac:dyDescent="0.25">
      <c r="A23" s="139">
        <v>45408</v>
      </c>
      <c r="B23" s="139">
        <v>45409</v>
      </c>
      <c r="C23" s="137">
        <v>500</v>
      </c>
      <c r="D23" s="136" t="s">
        <v>198</v>
      </c>
      <c r="E23" s="133" t="s">
        <v>17</v>
      </c>
    </row>
    <row r="24" spans="1:5" ht="30" customHeight="1" x14ac:dyDescent="0.25">
      <c r="A24" s="167" t="s">
        <v>40</v>
      </c>
      <c r="B24" s="168"/>
      <c r="C24" s="8">
        <f>SUM(C9:C23)-176.4</f>
        <v>6123.6</v>
      </c>
      <c r="D24" s="48"/>
      <c r="E24" s="59"/>
    </row>
    <row r="28" spans="1:5" x14ac:dyDescent="0.25">
      <c r="C28" s="79"/>
    </row>
  </sheetData>
  <sheetProtection formatCells="0" formatColumns="0" formatRows="0" insertColumns="0" insertRows="0" insertHyperlinks="0" deleteColumns="0" deleteRows="0" sort="0" autoFilter="0" pivotTables="0"/>
  <mergeCells count="6">
    <mergeCell ref="A24:B24"/>
    <mergeCell ref="C1:E1"/>
    <mergeCell ref="C2:E2"/>
    <mergeCell ref="C4:E4"/>
    <mergeCell ref="C5:E5"/>
    <mergeCell ref="C6:E6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E20"/>
  <sheetViews>
    <sheetView showGridLines="0" workbookViewId="0">
      <selection activeCell="D10" sqref="D10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2" customWidth="1"/>
    <col min="5" max="5" width="34.7109375" bestFit="1" customWidth="1"/>
    <col min="6" max="251" width="8.85546875" customWidth="1"/>
  </cols>
  <sheetData>
    <row r="1" spans="1:5" ht="18.75" x14ac:dyDescent="0.3">
      <c r="B1" s="169" t="s">
        <v>0</v>
      </c>
      <c r="C1" s="169"/>
      <c r="D1" s="169"/>
      <c r="E1" s="169"/>
    </row>
    <row r="2" spans="1:5" ht="18.75" x14ac:dyDescent="0.3">
      <c r="B2" s="169" t="s">
        <v>31</v>
      </c>
      <c r="C2" s="169"/>
      <c r="D2" s="169"/>
      <c r="E2" s="169"/>
    </row>
    <row r="3" spans="1:5" ht="18" customHeight="1" x14ac:dyDescent="0.3">
      <c r="D3" s="21"/>
      <c r="E3" s="5"/>
    </row>
    <row r="4" spans="1:5" ht="18.75" x14ac:dyDescent="0.25">
      <c r="B4" s="170" t="s">
        <v>18</v>
      </c>
      <c r="C4" s="170"/>
      <c r="D4" s="170"/>
      <c r="E4" s="170"/>
    </row>
    <row r="5" spans="1:5" ht="18.75" x14ac:dyDescent="0.25">
      <c r="B5" s="170" t="s">
        <v>55</v>
      </c>
      <c r="C5" s="170"/>
      <c r="D5" s="170"/>
      <c r="E5" s="170"/>
    </row>
    <row r="6" spans="1:5" ht="18.75" x14ac:dyDescent="0.3">
      <c r="D6" s="171"/>
      <c r="E6" s="171"/>
    </row>
    <row r="8" spans="1:5" s="27" customFormat="1" ht="30" x14ac:dyDescent="0.25">
      <c r="A8" s="23" t="s">
        <v>14</v>
      </c>
      <c r="B8" s="24" t="s">
        <v>19</v>
      </c>
      <c r="C8" s="24" t="s">
        <v>11</v>
      </c>
      <c r="D8" s="25" t="s">
        <v>16</v>
      </c>
      <c r="E8" s="26" t="s">
        <v>20</v>
      </c>
    </row>
    <row r="9" spans="1:5" s="27" customFormat="1" ht="14.25" customHeight="1" x14ac:dyDescent="0.25">
      <c r="A9" s="36"/>
      <c r="B9" s="36"/>
      <c r="C9" s="101"/>
      <c r="D9" s="100"/>
      <c r="E9" s="108" t="s">
        <v>17</v>
      </c>
    </row>
    <row r="10" spans="1:5" s="84" customFormat="1" ht="14.25" customHeight="1" x14ac:dyDescent="0.25">
      <c r="A10" s="36"/>
      <c r="B10" s="36"/>
      <c r="C10" s="101"/>
      <c r="D10" s="100"/>
      <c r="E10" s="37" t="s">
        <v>17</v>
      </c>
    </row>
    <row r="11" spans="1:5" s="84" customFormat="1" ht="14.25" customHeight="1" x14ac:dyDescent="0.25">
      <c r="A11" s="36"/>
      <c r="B11" s="36"/>
      <c r="C11" s="101"/>
      <c r="D11" s="100"/>
      <c r="E11" s="108" t="s">
        <v>17</v>
      </c>
    </row>
    <row r="12" spans="1:5" s="84" customFormat="1" ht="14.25" customHeight="1" x14ac:dyDescent="0.25">
      <c r="A12" s="36"/>
      <c r="B12" s="36"/>
      <c r="C12" s="101"/>
      <c r="D12" s="100"/>
      <c r="E12" s="108" t="s">
        <v>17</v>
      </c>
    </row>
    <row r="13" spans="1:5" s="84" customFormat="1" ht="14.25" customHeight="1" x14ac:dyDescent="0.25">
      <c r="A13" s="36"/>
      <c r="B13" s="36"/>
      <c r="C13" s="101"/>
      <c r="D13" s="100"/>
      <c r="E13" s="108" t="s">
        <v>17</v>
      </c>
    </row>
    <row r="14" spans="1:5" ht="30" customHeight="1" x14ac:dyDescent="0.25">
      <c r="A14" s="172" t="s">
        <v>32</v>
      </c>
      <c r="B14" s="173"/>
      <c r="C14" s="76">
        <f>SUM(C9:C13)</f>
        <v>0</v>
      </c>
      <c r="D14" s="15"/>
      <c r="E14" s="53"/>
    </row>
    <row r="20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A14:B14"/>
    <mergeCell ref="D6:E6"/>
    <mergeCell ref="B4:E4"/>
    <mergeCell ref="B1:E1"/>
    <mergeCell ref="B2:E2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E21"/>
  <sheetViews>
    <sheetView showGridLines="0" workbookViewId="0">
      <selection activeCell="D11" sqref="D11"/>
    </sheetView>
  </sheetViews>
  <sheetFormatPr defaultColWidth="11.42578125" defaultRowHeight="15" x14ac:dyDescent="0.25"/>
  <cols>
    <col min="1" max="2" width="20.7109375" customWidth="1"/>
    <col min="3" max="3" width="15.7109375" style="22" customWidth="1"/>
    <col min="4" max="4" width="33.5703125" bestFit="1" customWidth="1"/>
    <col min="5" max="5" width="34.7109375" bestFit="1" customWidth="1"/>
    <col min="6" max="253" width="8.85546875" customWidth="1"/>
  </cols>
  <sheetData>
    <row r="1" spans="1:5" ht="18.75" x14ac:dyDescent="0.3">
      <c r="B1" s="169" t="s">
        <v>0</v>
      </c>
      <c r="C1" s="169"/>
      <c r="D1" s="169"/>
      <c r="E1" s="169"/>
    </row>
    <row r="2" spans="1:5" ht="18.75" x14ac:dyDescent="0.3">
      <c r="B2" s="169" t="s">
        <v>31</v>
      </c>
      <c r="C2" s="169"/>
      <c r="D2" s="169"/>
      <c r="E2" s="169"/>
    </row>
    <row r="3" spans="1:5" ht="18" customHeight="1" x14ac:dyDescent="0.3">
      <c r="C3" s="21"/>
      <c r="D3" s="5"/>
      <c r="E3" s="5"/>
    </row>
    <row r="4" spans="1:5" ht="18.75" x14ac:dyDescent="0.25">
      <c r="B4" s="170" t="s">
        <v>44</v>
      </c>
      <c r="C4" s="170"/>
      <c r="D4" s="170"/>
      <c r="E4" s="170"/>
    </row>
    <row r="5" spans="1:5" ht="18.75" x14ac:dyDescent="0.25">
      <c r="B5" s="170" t="s">
        <v>55</v>
      </c>
      <c r="C5" s="170"/>
      <c r="D5" s="170"/>
      <c r="E5" s="170"/>
    </row>
    <row r="6" spans="1:5" ht="18.75" x14ac:dyDescent="0.3">
      <c r="C6" s="171"/>
      <c r="D6" s="171"/>
      <c r="E6" s="69"/>
    </row>
    <row r="8" spans="1:5" s="27" customFormat="1" x14ac:dyDescent="0.25">
      <c r="A8" s="23" t="s">
        <v>14</v>
      </c>
      <c r="B8" s="24" t="s">
        <v>16</v>
      </c>
      <c r="C8" s="25" t="s">
        <v>11</v>
      </c>
      <c r="D8" s="24" t="s">
        <v>33</v>
      </c>
      <c r="E8" s="26" t="s">
        <v>20</v>
      </c>
    </row>
    <row r="9" spans="1:5" s="27" customFormat="1" x14ac:dyDescent="0.25">
      <c r="A9" s="36"/>
      <c r="B9" s="36"/>
      <c r="C9" s="62"/>
      <c r="D9" s="34"/>
      <c r="E9" s="108" t="s">
        <v>17</v>
      </c>
    </row>
    <row r="10" spans="1:5" s="84" customFormat="1" x14ac:dyDescent="0.25">
      <c r="A10" s="36"/>
      <c r="B10" s="36"/>
      <c r="C10" s="62"/>
      <c r="D10" s="34"/>
      <c r="E10" s="37" t="s">
        <v>17</v>
      </c>
    </row>
    <row r="11" spans="1:5" s="84" customFormat="1" x14ac:dyDescent="0.25">
      <c r="A11" s="36"/>
      <c r="B11" s="36"/>
      <c r="C11" s="62"/>
      <c r="D11" s="34"/>
      <c r="E11" s="108" t="s">
        <v>17</v>
      </c>
    </row>
    <row r="12" spans="1:5" s="84" customFormat="1" x14ac:dyDescent="0.25">
      <c r="A12" s="36"/>
      <c r="B12" s="36"/>
      <c r="C12" s="62"/>
      <c r="D12" s="34"/>
      <c r="E12" s="37" t="s">
        <v>17</v>
      </c>
    </row>
    <row r="13" spans="1:5" s="84" customFormat="1" x14ac:dyDescent="0.25">
      <c r="A13" s="36"/>
      <c r="B13" s="36"/>
      <c r="C13" s="62"/>
      <c r="D13" s="34"/>
      <c r="E13" s="37" t="s">
        <v>17</v>
      </c>
    </row>
    <row r="14" spans="1:5" ht="30" customHeight="1" x14ac:dyDescent="0.25">
      <c r="A14" s="174" t="s">
        <v>32</v>
      </c>
      <c r="B14" s="175"/>
      <c r="C14" s="72">
        <f>SUM(C9:C13)</f>
        <v>0</v>
      </c>
      <c r="D14" s="73"/>
      <c r="E14" s="35"/>
    </row>
    <row r="16" spans="1:5" x14ac:dyDescent="0.25">
      <c r="C16" s="47"/>
    </row>
    <row r="21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B2:E2"/>
    <mergeCell ref="B1:E1"/>
    <mergeCell ref="C6:D6"/>
    <mergeCell ref="A14:B14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E351"/>
  <sheetViews>
    <sheetView showGridLines="0" workbookViewId="0">
      <selection activeCell="C310" sqref="C310"/>
    </sheetView>
  </sheetViews>
  <sheetFormatPr defaultColWidth="11.42578125" defaultRowHeight="15" x14ac:dyDescent="0.25"/>
  <cols>
    <col min="1" max="2" width="20.7109375" customWidth="1"/>
    <col min="3" max="3" width="62.7109375" customWidth="1"/>
    <col min="4" max="4" width="57.140625" customWidth="1"/>
    <col min="5" max="255" width="8.85546875" customWidth="1"/>
  </cols>
  <sheetData>
    <row r="1" spans="1:5" ht="18.75" x14ac:dyDescent="0.3">
      <c r="B1" s="169" t="s">
        <v>0</v>
      </c>
      <c r="C1" s="169"/>
      <c r="D1" s="169"/>
      <c r="E1" s="169"/>
    </row>
    <row r="2" spans="1:5" ht="18.75" x14ac:dyDescent="0.3">
      <c r="B2" s="169" t="s">
        <v>31</v>
      </c>
      <c r="C2" s="169"/>
      <c r="D2" s="176"/>
      <c r="E2" s="176"/>
    </row>
    <row r="3" spans="1:5" ht="18" customHeight="1" x14ac:dyDescent="0.3">
      <c r="C3" s="5"/>
    </row>
    <row r="4" spans="1:5" ht="18.75" x14ac:dyDescent="0.25">
      <c r="B4" s="170" t="s">
        <v>34</v>
      </c>
      <c r="C4" s="170"/>
    </row>
    <row r="5" spans="1:5" ht="18.75" x14ac:dyDescent="0.25">
      <c r="B5" s="170" t="s">
        <v>49</v>
      </c>
      <c r="C5" s="170"/>
    </row>
    <row r="6" spans="1:5" ht="18.75" x14ac:dyDescent="0.3">
      <c r="C6" s="102"/>
      <c r="D6" s="6"/>
    </row>
    <row r="8" spans="1:5" s="27" customFormat="1" x14ac:dyDescent="0.25">
      <c r="A8" s="23" t="s">
        <v>35</v>
      </c>
      <c r="B8" s="24" t="s">
        <v>11</v>
      </c>
      <c r="C8" s="24" t="s">
        <v>26</v>
      </c>
      <c r="D8" s="26" t="s">
        <v>20</v>
      </c>
    </row>
    <row r="9" spans="1:5" s="84" customFormat="1" x14ac:dyDescent="0.25">
      <c r="A9" s="36">
        <v>45383</v>
      </c>
      <c r="B9" s="107">
        <v>700</v>
      </c>
      <c r="C9" s="101" t="s">
        <v>57</v>
      </c>
      <c r="D9" s="37" t="s">
        <v>17</v>
      </c>
    </row>
    <row r="10" spans="1:5" s="84" customFormat="1" x14ac:dyDescent="0.25">
      <c r="A10" s="36">
        <v>45383</v>
      </c>
      <c r="B10" s="104">
        <v>230</v>
      </c>
      <c r="C10" s="101" t="s">
        <v>58</v>
      </c>
      <c r="D10" s="37" t="s">
        <v>17</v>
      </c>
    </row>
    <row r="11" spans="1:5" s="84" customFormat="1" x14ac:dyDescent="0.25">
      <c r="A11" s="36">
        <v>45383</v>
      </c>
      <c r="B11" s="107">
        <v>500</v>
      </c>
      <c r="C11" s="101" t="s">
        <v>59</v>
      </c>
      <c r="D11" s="37" t="s">
        <v>17</v>
      </c>
    </row>
    <row r="12" spans="1:5" s="84" customFormat="1" x14ac:dyDescent="0.25">
      <c r="A12" s="36">
        <v>45383</v>
      </c>
      <c r="B12" s="104">
        <v>1600</v>
      </c>
      <c r="C12" s="101" t="s">
        <v>60</v>
      </c>
      <c r="D12" s="37" t="s">
        <v>17</v>
      </c>
    </row>
    <row r="13" spans="1:5" s="84" customFormat="1" x14ac:dyDescent="0.25">
      <c r="A13" s="99">
        <v>45383</v>
      </c>
      <c r="B13" s="104">
        <v>300</v>
      </c>
      <c r="C13" s="101" t="s">
        <v>61</v>
      </c>
      <c r="D13" s="37" t="s">
        <v>17</v>
      </c>
    </row>
    <row r="14" spans="1:5" s="84" customFormat="1" x14ac:dyDescent="0.25">
      <c r="A14" s="99">
        <v>45383</v>
      </c>
      <c r="B14" s="104">
        <v>300</v>
      </c>
      <c r="C14" s="103" t="s">
        <v>62</v>
      </c>
      <c r="D14" s="37" t="s">
        <v>17</v>
      </c>
    </row>
    <row r="15" spans="1:5" s="84" customFormat="1" x14ac:dyDescent="0.25">
      <c r="A15" s="99">
        <v>45383</v>
      </c>
      <c r="B15" s="104">
        <v>1000</v>
      </c>
      <c r="C15" s="101" t="s">
        <v>63</v>
      </c>
      <c r="D15" s="37" t="s">
        <v>17</v>
      </c>
    </row>
    <row r="16" spans="1:5" s="27" customFormat="1" x14ac:dyDescent="0.25">
      <c r="A16" s="99">
        <v>45384</v>
      </c>
      <c r="B16" s="104">
        <v>2500</v>
      </c>
      <c r="C16" s="103" t="s">
        <v>64</v>
      </c>
      <c r="D16" s="37" t="s">
        <v>17</v>
      </c>
    </row>
    <row r="17" spans="1:4" s="27" customFormat="1" x14ac:dyDescent="0.25">
      <c r="A17" s="99">
        <v>45384</v>
      </c>
      <c r="B17" s="104">
        <v>300</v>
      </c>
      <c r="C17" s="106" t="s">
        <v>65</v>
      </c>
      <c r="D17" s="37" t="s">
        <v>17</v>
      </c>
    </row>
    <row r="18" spans="1:4" s="84" customFormat="1" x14ac:dyDescent="0.25">
      <c r="A18" s="99">
        <v>45384</v>
      </c>
      <c r="B18" s="104">
        <v>5000</v>
      </c>
      <c r="C18" s="101" t="s">
        <v>66</v>
      </c>
      <c r="D18" s="37" t="s">
        <v>17</v>
      </c>
    </row>
    <row r="19" spans="1:4" s="84" customFormat="1" x14ac:dyDescent="0.25">
      <c r="A19" s="99">
        <v>45384</v>
      </c>
      <c r="B19" s="104">
        <v>2000</v>
      </c>
      <c r="C19" s="101" t="s">
        <v>67</v>
      </c>
      <c r="D19" s="37" t="s">
        <v>17</v>
      </c>
    </row>
    <row r="20" spans="1:4" s="84" customFormat="1" x14ac:dyDescent="0.25">
      <c r="A20" s="36">
        <v>45384</v>
      </c>
      <c r="B20" s="104">
        <v>200</v>
      </c>
      <c r="C20" s="101" t="s">
        <v>68</v>
      </c>
      <c r="D20" s="108" t="s">
        <v>17</v>
      </c>
    </row>
    <row r="21" spans="1:4" s="84" customFormat="1" ht="15.75" customHeight="1" x14ac:dyDescent="0.25">
      <c r="A21" s="36">
        <v>45384</v>
      </c>
      <c r="B21" s="104">
        <v>500</v>
      </c>
      <c r="C21" s="101" t="s">
        <v>69</v>
      </c>
      <c r="D21" s="37" t="s">
        <v>17</v>
      </c>
    </row>
    <row r="22" spans="1:4" s="84" customFormat="1" ht="15.75" customHeight="1" x14ac:dyDescent="0.25">
      <c r="A22" s="36">
        <v>45384</v>
      </c>
      <c r="B22" s="104">
        <v>250</v>
      </c>
      <c r="C22" s="101" t="s">
        <v>69</v>
      </c>
      <c r="D22" s="108" t="s">
        <v>17</v>
      </c>
    </row>
    <row r="23" spans="1:4" s="84" customFormat="1" ht="15.75" customHeight="1" x14ac:dyDescent="0.25">
      <c r="A23" s="36">
        <v>45384</v>
      </c>
      <c r="B23" s="104">
        <v>1200</v>
      </c>
      <c r="C23" s="101" t="s">
        <v>70</v>
      </c>
      <c r="D23" s="37" t="s">
        <v>17</v>
      </c>
    </row>
    <row r="24" spans="1:4" s="84" customFormat="1" ht="15.75" customHeight="1" x14ac:dyDescent="0.25">
      <c r="A24" s="36">
        <v>45384</v>
      </c>
      <c r="B24" s="104">
        <v>300</v>
      </c>
      <c r="C24" s="101" t="s">
        <v>71</v>
      </c>
      <c r="D24" s="37" t="s">
        <v>17</v>
      </c>
    </row>
    <row r="25" spans="1:4" s="84" customFormat="1" ht="15.75" customHeight="1" x14ac:dyDescent="0.25">
      <c r="A25" s="36">
        <v>45384</v>
      </c>
      <c r="B25" s="104">
        <v>500</v>
      </c>
      <c r="C25" s="101" t="s">
        <v>72</v>
      </c>
      <c r="D25" s="37" t="s">
        <v>17</v>
      </c>
    </row>
    <row r="26" spans="1:4" s="84" customFormat="1" ht="15.75" customHeight="1" x14ac:dyDescent="0.25">
      <c r="A26" s="36">
        <v>45384</v>
      </c>
      <c r="B26" s="107">
        <v>300</v>
      </c>
      <c r="C26" s="101" t="s">
        <v>73</v>
      </c>
      <c r="D26" s="37" t="s">
        <v>17</v>
      </c>
    </row>
    <row r="27" spans="1:4" s="84" customFormat="1" ht="15.75" customHeight="1" x14ac:dyDescent="0.25">
      <c r="A27" s="36">
        <v>45384</v>
      </c>
      <c r="B27" s="104">
        <v>500</v>
      </c>
      <c r="C27" s="101" t="s">
        <v>74</v>
      </c>
      <c r="D27" s="37" t="s">
        <v>17</v>
      </c>
    </row>
    <row r="28" spans="1:4" s="84" customFormat="1" ht="15.75" customHeight="1" x14ac:dyDescent="0.25">
      <c r="A28" s="36">
        <v>45384</v>
      </c>
      <c r="B28" s="107">
        <v>300</v>
      </c>
      <c r="C28" s="101" t="s">
        <v>75</v>
      </c>
      <c r="D28" s="37" t="s">
        <v>17</v>
      </c>
    </row>
    <row r="29" spans="1:4" s="84" customFormat="1" ht="15.75" customHeight="1" x14ac:dyDescent="0.25">
      <c r="A29" s="36">
        <v>45384</v>
      </c>
      <c r="B29" s="107">
        <v>500</v>
      </c>
      <c r="C29" s="103" t="s">
        <v>76</v>
      </c>
      <c r="D29" s="37" t="s">
        <v>17</v>
      </c>
    </row>
    <row r="30" spans="1:4" s="84" customFormat="1" ht="15.75" customHeight="1" x14ac:dyDescent="0.25">
      <c r="A30" s="36">
        <v>45384</v>
      </c>
      <c r="B30" s="104">
        <v>300</v>
      </c>
      <c r="C30" s="101" t="s">
        <v>77</v>
      </c>
      <c r="D30" s="37" t="s">
        <v>17</v>
      </c>
    </row>
    <row r="31" spans="1:4" s="84" customFormat="1" ht="15.75" customHeight="1" x14ac:dyDescent="0.25">
      <c r="A31" s="36">
        <v>45385</v>
      </c>
      <c r="B31" s="104">
        <v>500</v>
      </c>
      <c r="C31" s="101" t="s">
        <v>78</v>
      </c>
      <c r="D31" s="37" t="s">
        <v>17</v>
      </c>
    </row>
    <row r="32" spans="1:4" s="84" customFormat="1" ht="15.75" customHeight="1" x14ac:dyDescent="0.25">
      <c r="A32" s="36">
        <v>45385</v>
      </c>
      <c r="B32" s="104">
        <v>1000</v>
      </c>
      <c r="C32" s="101" t="s">
        <v>79</v>
      </c>
      <c r="D32" s="37" t="s">
        <v>17</v>
      </c>
    </row>
    <row r="33" spans="1:4" s="84" customFormat="1" ht="15.75" customHeight="1" x14ac:dyDescent="0.25">
      <c r="A33" s="36">
        <v>45385</v>
      </c>
      <c r="B33" s="104">
        <v>2000</v>
      </c>
      <c r="C33" s="101" t="s">
        <v>80</v>
      </c>
      <c r="D33" s="37" t="s">
        <v>17</v>
      </c>
    </row>
    <row r="34" spans="1:4" s="84" customFormat="1" ht="15.75" customHeight="1" x14ac:dyDescent="0.25">
      <c r="A34" s="36">
        <v>45385</v>
      </c>
      <c r="B34" s="104">
        <v>2000</v>
      </c>
      <c r="C34" s="101" t="s">
        <v>81</v>
      </c>
      <c r="D34" s="37" t="s">
        <v>17</v>
      </c>
    </row>
    <row r="35" spans="1:4" s="84" customFormat="1" ht="15.75" customHeight="1" x14ac:dyDescent="0.25">
      <c r="A35" s="36">
        <v>45385</v>
      </c>
      <c r="B35" s="104">
        <v>250</v>
      </c>
      <c r="C35" s="101" t="s">
        <v>82</v>
      </c>
      <c r="D35" s="37" t="s">
        <v>17</v>
      </c>
    </row>
    <row r="36" spans="1:4" s="84" customFormat="1" ht="15.75" customHeight="1" x14ac:dyDescent="0.25">
      <c r="A36" s="36">
        <v>45385</v>
      </c>
      <c r="B36" s="104">
        <v>500</v>
      </c>
      <c r="C36" s="101" t="s">
        <v>83</v>
      </c>
      <c r="D36" s="37" t="s">
        <v>17</v>
      </c>
    </row>
    <row r="37" spans="1:4" s="84" customFormat="1" ht="15.75" customHeight="1" x14ac:dyDescent="0.25">
      <c r="A37" s="36">
        <v>45385</v>
      </c>
      <c r="B37" s="104">
        <v>350</v>
      </c>
      <c r="C37" s="101" t="s">
        <v>84</v>
      </c>
      <c r="D37" s="37" t="s">
        <v>17</v>
      </c>
    </row>
    <row r="38" spans="1:4" s="84" customFormat="1" ht="15.75" customHeight="1" x14ac:dyDescent="0.25">
      <c r="A38" s="36">
        <v>45385</v>
      </c>
      <c r="B38" s="104">
        <v>500</v>
      </c>
      <c r="C38" s="101" t="s">
        <v>85</v>
      </c>
      <c r="D38" s="37" t="s">
        <v>17</v>
      </c>
    </row>
    <row r="39" spans="1:4" s="84" customFormat="1" ht="15.75" customHeight="1" x14ac:dyDescent="0.25">
      <c r="A39" s="36">
        <v>45385</v>
      </c>
      <c r="B39" s="104">
        <v>200</v>
      </c>
      <c r="C39" s="101" t="s">
        <v>86</v>
      </c>
      <c r="D39" s="37" t="s">
        <v>17</v>
      </c>
    </row>
    <row r="40" spans="1:4" s="84" customFormat="1" ht="15.75" customHeight="1" x14ac:dyDescent="0.25">
      <c r="A40" s="36">
        <v>45385</v>
      </c>
      <c r="B40" s="104">
        <v>1000</v>
      </c>
      <c r="C40" s="103" t="s">
        <v>87</v>
      </c>
      <c r="D40" s="37" t="s">
        <v>17</v>
      </c>
    </row>
    <row r="41" spans="1:4" s="84" customFormat="1" ht="15.75" customHeight="1" x14ac:dyDescent="0.25">
      <c r="A41" s="36">
        <v>45385</v>
      </c>
      <c r="B41" s="104">
        <v>500</v>
      </c>
      <c r="C41" s="101" t="s">
        <v>88</v>
      </c>
      <c r="D41" s="37" t="s">
        <v>17</v>
      </c>
    </row>
    <row r="42" spans="1:4" s="84" customFormat="1" ht="15.75" customHeight="1" x14ac:dyDescent="0.25">
      <c r="A42" s="36">
        <v>45385</v>
      </c>
      <c r="B42" s="104">
        <v>700</v>
      </c>
      <c r="C42" s="101" t="s">
        <v>89</v>
      </c>
      <c r="D42" s="37" t="s">
        <v>17</v>
      </c>
    </row>
    <row r="43" spans="1:4" s="84" customFormat="1" ht="15.75" customHeight="1" x14ac:dyDescent="0.25">
      <c r="A43" s="36">
        <v>45385</v>
      </c>
      <c r="B43" s="104">
        <v>3000</v>
      </c>
      <c r="C43" s="101" t="s">
        <v>90</v>
      </c>
      <c r="D43" s="37" t="s">
        <v>17</v>
      </c>
    </row>
    <row r="44" spans="1:4" s="84" customFormat="1" ht="15.75" customHeight="1" x14ac:dyDescent="0.25">
      <c r="A44" s="36">
        <v>45385</v>
      </c>
      <c r="B44" s="104">
        <v>500</v>
      </c>
      <c r="C44" s="101" t="s">
        <v>91</v>
      </c>
      <c r="D44" s="37" t="s">
        <v>17</v>
      </c>
    </row>
    <row r="45" spans="1:4" s="84" customFormat="1" ht="15.75" customHeight="1" x14ac:dyDescent="0.25">
      <c r="A45" s="36">
        <v>45385</v>
      </c>
      <c r="B45" s="104">
        <v>500</v>
      </c>
      <c r="C45" s="101" t="s">
        <v>92</v>
      </c>
      <c r="D45" s="37" t="s">
        <v>17</v>
      </c>
    </row>
    <row r="46" spans="1:4" s="84" customFormat="1" ht="15.75" customHeight="1" x14ac:dyDescent="0.25">
      <c r="A46" s="36">
        <v>45385</v>
      </c>
      <c r="B46" s="104">
        <v>2000</v>
      </c>
      <c r="C46" s="101" t="s">
        <v>93</v>
      </c>
      <c r="D46" s="37" t="s">
        <v>17</v>
      </c>
    </row>
    <row r="47" spans="1:4" s="84" customFormat="1" ht="15.75" customHeight="1" x14ac:dyDescent="0.25">
      <c r="A47" s="36">
        <v>45386</v>
      </c>
      <c r="B47" s="104">
        <v>2000</v>
      </c>
      <c r="C47" s="101" t="s">
        <v>94</v>
      </c>
      <c r="D47" s="37" t="s">
        <v>17</v>
      </c>
    </row>
    <row r="48" spans="1:4" s="84" customFormat="1" ht="15.75" customHeight="1" x14ac:dyDescent="0.25">
      <c r="A48" s="36">
        <v>45386</v>
      </c>
      <c r="B48" s="104">
        <v>380</v>
      </c>
      <c r="C48" s="101" t="s">
        <v>95</v>
      </c>
      <c r="D48" s="37" t="s">
        <v>17</v>
      </c>
    </row>
    <row r="49" spans="1:4" s="84" customFormat="1" ht="15.75" customHeight="1" x14ac:dyDescent="0.25">
      <c r="A49" s="36">
        <v>45386</v>
      </c>
      <c r="B49" s="107">
        <v>500</v>
      </c>
      <c r="C49" s="101" t="s">
        <v>92</v>
      </c>
      <c r="D49" s="37" t="s">
        <v>17</v>
      </c>
    </row>
    <row r="50" spans="1:4" s="84" customFormat="1" ht="15.75" customHeight="1" x14ac:dyDescent="0.25">
      <c r="A50" s="36">
        <v>45386</v>
      </c>
      <c r="B50" s="104">
        <v>50</v>
      </c>
      <c r="C50" s="101" t="s">
        <v>96</v>
      </c>
      <c r="D50" s="37" t="s">
        <v>17</v>
      </c>
    </row>
    <row r="51" spans="1:4" s="84" customFormat="1" ht="15.75" customHeight="1" x14ac:dyDescent="0.25">
      <c r="A51" s="36">
        <v>45386</v>
      </c>
      <c r="B51" s="104">
        <v>700</v>
      </c>
      <c r="C51" s="101" t="s">
        <v>97</v>
      </c>
      <c r="D51" s="37" t="s">
        <v>17</v>
      </c>
    </row>
    <row r="52" spans="1:4" s="84" customFormat="1" ht="15.75" customHeight="1" x14ac:dyDescent="0.25">
      <c r="A52" s="36">
        <v>45386</v>
      </c>
      <c r="B52" s="104">
        <v>500</v>
      </c>
      <c r="C52" s="101" t="s">
        <v>98</v>
      </c>
      <c r="D52" s="37" t="s">
        <v>17</v>
      </c>
    </row>
    <row r="53" spans="1:4" s="84" customFormat="1" ht="15.75" customHeight="1" x14ac:dyDescent="0.25">
      <c r="A53" s="36">
        <v>45386</v>
      </c>
      <c r="B53" s="104">
        <v>1000</v>
      </c>
      <c r="C53" s="101" t="s">
        <v>99</v>
      </c>
      <c r="D53" s="37" t="s">
        <v>17</v>
      </c>
    </row>
    <row r="54" spans="1:4" s="84" customFormat="1" ht="15.75" customHeight="1" x14ac:dyDescent="0.25">
      <c r="A54" s="36">
        <v>45386</v>
      </c>
      <c r="B54" s="104">
        <v>300</v>
      </c>
      <c r="C54" s="101" t="s">
        <v>61</v>
      </c>
      <c r="D54" s="37" t="s">
        <v>17</v>
      </c>
    </row>
    <row r="55" spans="1:4" s="84" customFormat="1" ht="15.75" customHeight="1" x14ac:dyDescent="0.25">
      <c r="A55" s="36">
        <v>45386</v>
      </c>
      <c r="B55" s="104">
        <v>1000</v>
      </c>
      <c r="C55" s="101" t="s">
        <v>100</v>
      </c>
      <c r="D55" s="37" t="s">
        <v>17</v>
      </c>
    </row>
    <row r="56" spans="1:4" s="84" customFormat="1" ht="15.75" customHeight="1" x14ac:dyDescent="0.25">
      <c r="A56" s="36">
        <v>45386</v>
      </c>
      <c r="B56" s="107">
        <v>500</v>
      </c>
      <c r="C56" s="101" t="s">
        <v>69</v>
      </c>
      <c r="D56" s="37" t="s">
        <v>17</v>
      </c>
    </row>
    <row r="57" spans="1:4" s="84" customFormat="1" ht="15.75" customHeight="1" x14ac:dyDescent="0.25">
      <c r="A57" s="36">
        <v>45386</v>
      </c>
      <c r="B57" s="104">
        <v>300</v>
      </c>
      <c r="C57" s="101" t="s">
        <v>69</v>
      </c>
      <c r="D57" s="37" t="s">
        <v>17</v>
      </c>
    </row>
    <row r="58" spans="1:4" s="84" customFormat="1" ht="15.75" customHeight="1" x14ac:dyDescent="0.25">
      <c r="A58" s="36">
        <v>45386</v>
      </c>
      <c r="B58" s="104">
        <v>200</v>
      </c>
      <c r="C58" s="101" t="s">
        <v>58</v>
      </c>
      <c r="D58" s="37" t="s">
        <v>17</v>
      </c>
    </row>
    <row r="59" spans="1:4" s="84" customFormat="1" ht="15.75" customHeight="1" x14ac:dyDescent="0.25">
      <c r="A59" s="36">
        <v>45386</v>
      </c>
      <c r="B59" s="104">
        <v>500</v>
      </c>
      <c r="C59" s="101" t="s">
        <v>101</v>
      </c>
      <c r="D59" s="37" t="s">
        <v>17</v>
      </c>
    </row>
    <row r="60" spans="1:4" s="84" customFormat="1" ht="15.75" customHeight="1" x14ac:dyDescent="0.25">
      <c r="A60" s="36">
        <v>45386</v>
      </c>
      <c r="B60" s="107">
        <v>500</v>
      </c>
      <c r="C60" s="101" t="s">
        <v>102</v>
      </c>
      <c r="D60" s="37" t="s">
        <v>17</v>
      </c>
    </row>
    <row r="61" spans="1:4" s="84" customFormat="1" ht="15.75" customHeight="1" x14ac:dyDescent="0.25">
      <c r="A61" s="36">
        <v>45386</v>
      </c>
      <c r="B61" s="104">
        <v>1000</v>
      </c>
      <c r="C61" s="101" t="s">
        <v>103</v>
      </c>
      <c r="D61" s="37" t="s">
        <v>17</v>
      </c>
    </row>
    <row r="62" spans="1:4" s="84" customFormat="1" ht="15.75" customHeight="1" x14ac:dyDescent="0.25">
      <c r="A62" s="36">
        <v>45386</v>
      </c>
      <c r="B62" s="104">
        <v>500</v>
      </c>
      <c r="C62" s="101" t="s">
        <v>104</v>
      </c>
      <c r="D62" s="37" t="s">
        <v>17</v>
      </c>
    </row>
    <row r="63" spans="1:4" s="84" customFormat="1" ht="15.75" customHeight="1" x14ac:dyDescent="0.25">
      <c r="A63" s="36">
        <v>45386</v>
      </c>
      <c r="B63" s="104">
        <v>3000</v>
      </c>
      <c r="C63" s="101" t="s">
        <v>105</v>
      </c>
      <c r="D63" s="37" t="s">
        <v>17</v>
      </c>
    </row>
    <row r="64" spans="1:4" s="84" customFormat="1" ht="15.75" customHeight="1" x14ac:dyDescent="0.25">
      <c r="A64" s="36">
        <v>45387</v>
      </c>
      <c r="B64" s="104">
        <v>3000</v>
      </c>
      <c r="C64" s="101" t="s">
        <v>161</v>
      </c>
      <c r="D64" s="37" t="s">
        <v>17</v>
      </c>
    </row>
    <row r="65" spans="1:4" s="84" customFormat="1" ht="15.75" customHeight="1" x14ac:dyDescent="0.25">
      <c r="A65" s="36">
        <v>45387</v>
      </c>
      <c r="B65" s="104">
        <v>1000</v>
      </c>
      <c r="C65" s="101" t="s">
        <v>162</v>
      </c>
      <c r="D65" s="37" t="s">
        <v>17</v>
      </c>
    </row>
    <row r="66" spans="1:4" s="84" customFormat="1" ht="15.75" customHeight="1" x14ac:dyDescent="0.25">
      <c r="A66" s="36">
        <v>45387</v>
      </c>
      <c r="B66" s="104">
        <v>100</v>
      </c>
      <c r="C66" s="101" t="s">
        <v>163</v>
      </c>
      <c r="D66" s="37" t="s">
        <v>17</v>
      </c>
    </row>
    <row r="67" spans="1:4" s="84" customFormat="1" ht="15.75" customHeight="1" x14ac:dyDescent="0.25">
      <c r="A67" s="36">
        <v>45387</v>
      </c>
      <c r="B67" s="104">
        <v>500</v>
      </c>
      <c r="C67" s="101" t="s">
        <v>63</v>
      </c>
      <c r="D67" s="37" t="s">
        <v>17</v>
      </c>
    </row>
    <row r="68" spans="1:4" s="84" customFormat="1" ht="15.75" customHeight="1" x14ac:dyDescent="0.25">
      <c r="A68" s="36">
        <v>45387</v>
      </c>
      <c r="B68" s="104">
        <v>30000</v>
      </c>
      <c r="C68" s="101" t="s">
        <v>164</v>
      </c>
      <c r="D68" s="37" t="s">
        <v>17</v>
      </c>
    </row>
    <row r="69" spans="1:4" s="84" customFormat="1" ht="15.75" customHeight="1" x14ac:dyDescent="0.25">
      <c r="A69" s="36">
        <v>45387</v>
      </c>
      <c r="B69" s="104">
        <v>500</v>
      </c>
      <c r="C69" s="101" t="s">
        <v>165</v>
      </c>
      <c r="D69" s="37" t="s">
        <v>17</v>
      </c>
    </row>
    <row r="70" spans="1:4" s="84" customFormat="1" ht="15.75" customHeight="1" x14ac:dyDescent="0.25">
      <c r="A70" s="36">
        <v>45387</v>
      </c>
      <c r="B70" s="104">
        <v>555</v>
      </c>
      <c r="C70" s="101" t="s">
        <v>166</v>
      </c>
      <c r="D70" s="37" t="s">
        <v>17</v>
      </c>
    </row>
    <row r="71" spans="1:4" s="84" customFormat="1" ht="15.75" customHeight="1" x14ac:dyDescent="0.25">
      <c r="A71" s="36">
        <v>45387</v>
      </c>
      <c r="B71" s="104">
        <v>300</v>
      </c>
      <c r="C71" s="101" t="s">
        <v>61</v>
      </c>
      <c r="D71" s="37" t="s">
        <v>17</v>
      </c>
    </row>
    <row r="72" spans="1:4" s="84" customFormat="1" ht="15.75" customHeight="1" x14ac:dyDescent="0.25">
      <c r="A72" s="36">
        <v>45387</v>
      </c>
      <c r="B72" s="104">
        <v>2000</v>
      </c>
      <c r="C72" s="101" t="s">
        <v>167</v>
      </c>
      <c r="D72" s="37" t="s">
        <v>17</v>
      </c>
    </row>
    <row r="73" spans="1:4" s="84" customFormat="1" ht="15.75" customHeight="1" x14ac:dyDescent="0.25">
      <c r="A73" s="36">
        <v>45387</v>
      </c>
      <c r="B73" s="104">
        <v>500</v>
      </c>
      <c r="C73" s="101" t="s">
        <v>99</v>
      </c>
      <c r="D73" s="37" t="s">
        <v>17</v>
      </c>
    </row>
    <row r="74" spans="1:4" s="84" customFormat="1" ht="15.75" customHeight="1" x14ac:dyDescent="0.25">
      <c r="A74" s="36">
        <v>45388</v>
      </c>
      <c r="B74" s="104">
        <v>500</v>
      </c>
      <c r="C74" s="101" t="s">
        <v>170</v>
      </c>
      <c r="D74" s="37" t="s">
        <v>17</v>
      </c>
    </row>
    <row r="75" spans="1:4" s="84" customFormat="1" ht="15.75" customHeight="1" x14ac:dyDescent="0.25">
      <c r="A75" s="36">
        <v>45388</v>
      </c>
      <c r="B75" s="104">
        <v>300</v>
      </c>
      <c r="C75" s="101" t="s">
        <v>171</v>
      </c>
      <c r="D75" s="37" t="s">
        <v>17</v>
      </c>
    </row>
    <row r="76" spans="1:4" s="84" customFormat="1" ht="15.75" customHeight="1" x14ac:dyDescent="0.25">
      <c r="A76" s="36">
        <v>45388</v>
      </c>
      <c r="B76" s="104">
        <v>700</v>
      </c>
      <c r="C76" s="101" t="s">
        <v>172</v>
      </c>
      <c r="D76" s="37" t="s">
        <v>17</v>
      </c>
    </row>
    <row r="77" spans="1:4" s="84" customFormat="1" ht="15.75" customHeight="1" x14ac:dyDescent="0.25">
      <c r="A77" s="36">
        <v>45389</v>
      </c>
      <c r="B77" s="107">
        <v>150</v>
      </c>
      <c r="C77" s="101" t="s">
        <v>173</v>
      </c>
      <c r="D77" s="37" t="s">
        <v>17</v>
      </c>
    </row>
    <row r="78" spans="1:4" s="84" customFormat="1" ht="15.75" customHeight="1" x14ac:dyDescent="0.25">
      <c r="A78" s="36">
        <v>45389</v>
      </c>
      <c r="B78" s="104">
        <v>500</v>
      </c>
      <c r="C78" s="101" t="s">
        <v>174</v>
      </c>
      <c r="D78" s="37" t="s">
        <v>17</v>
      </c>
    </row>
    <row r="79" spans="1:4" s="84" customFormat="1" ht="15.75" customHeight="1" x14ac:dyDescent="0.25">
      <c r="A79" s="36">
        <v>45389</v>
      </c>
      <c r="B79" s="104">
        <v>200</v>
      </c>
      <c r="C79" s="101" t="s">
        <v>175</v>
      </c>
      <c r="D79" s="37" t="s">
        <v>17</v>
      </c>
    </row>
    <row r="80" spans="1:4" s="84" customFormat="1" ht="15.75" customHeight="1" x14ac:dyDescent="0.25">
      <c r="A80" s="36">
        <v>45390</v>
      </c>
      <c r="B80" s="104">
        <v>1250</v>
      </c>
      <c r="C80" s="101" t="s">
        <v>176</v>
      </c>
      <c r="D80" s="37" t="s">
        <v>17</v>
      </c>
    </row>
    <row r="81" spans="1:4" s="84" customFormat="1" ht="15.75" customHeight="1" x14ac:dyDescent="0.25">
      <c r="A81" s="36">
        <v>45390</v>
      </c>
      <c r="B81" s="104">
        <v>200</v>
      </c>
      <c r="C81" s="101" t="s">
        <v>177</v>
      </c>
      <c r="D81" s="37" t="s">
        <v>17</v>
      </c>
    </row>
    <row r="82" spans="1:4" s="84" customFormat="1" ht="15.75" customHeight="1" x14ac:dyDescent="0.25">
      <c r="A82" s="36">
        <v>45390</v>
      </c>
      <c r="B82" s="104">
        <v>100</v>
      </c>
      <c r="C82" s="101" t="s">
        <v>178</v>
      </c>
      <c r="D82" s="37" t="s">
        <v>17</v>
      </c>
    </row>
    <row r="83" spans="1:4" s="84" customFormat="1" ht="15.75" customHeight="1" x14ac:dyDescent="0.25">
      <c r="A83" s="36">
        <v>45390</v>
      </c>
      <c r="B83" s="104">
        <v>50</v>
      </c>
      <c r="C83" s="101" t="s">
        <v>96</v>
      </c>
      <c r="D83" s="37" t="s">
        <v>17</v>
      </c>
    </row>
    <row r="84" spans="1:4" s="84" customFormat="1" ht="15.75" customHeight="1" x14ac:dyDescent="0.25">
      <c r="A84" s="36">
        <v>45390</v>
      </c>
      <c r="B84" s="104">
        <v>500</v>
      </c>
      <c r="C84" s="101" t="s">
        <v>92</v>
      </c>
      <c r="D84" s="37" t="s">
        <v>17</v>
      </c>
    </row>
    <row r="85" spans="1:4" s="84" customFormat="1" ht="15.75" customHeight="1" x14ac:dyDescent="0.25">
      <c r="A85" s="36">
        <v>45390</v>
      </c>
      <c r="B85" s="104">
        <v>5000</v>
      </c>
      <c r="C85" s="101" t="s">
        <v>179</v>
      </c>
      <c r="D85" s="37" t="s">
        <v>17</v>
      </c>
    </row>
    <row r="86" spans="1:4" s="84" customFormat="1" ht="15.75" customHeight="1" x14ac:dyDescent="0.25">
      <c r="A86" s="36">
        <v>45390</v>
      </c>
      <c r="B86" s="104">
        <v>122</v>
      </c>
      <c r="C86" s="101" t="s">
        <v>58</v>
      </c>
      <c r="D86" s="37" t="s">
        <v>17</v>
      </c>
    </row>
    <row r="87" spans="1:4" s="84" customFormat="1" ht="15.75" customHeight="1" x14ac:dyDescent="0.25">
      <c r="A87" s="36">
        <v>45390</v>
      </c>
      <c r="B87" s="104">
        <v>500</v>
      </c>
      <c r="C87" s="101" t="s">
        <v>105</v>
      </c>
      <c r="D87" s="37" t="s">
        <v>17</v>
      </c>
    </row>
    <row r="88" spans="1:4" s="84" customFormat="1" ht="15.75" customHeight="1" x14ac:dyDescent="0.25">
      <c r="A88" s="36">
        <v>45390</v>
      </c>
      <c r="B88" s="104">
        <v>1000</v>
      </c>
      <c r="C88" s="101" t="s">
        <v>180</v>
      </c>
      <c r="D88" s="37" t="s">
        <v>17</v>
      </c>
    </row>
    <row r="89" spans="1:4" s="84" customFormat="1" ht="15.75" customHeight="1" x14ac:dyDescent="0.25">
      <c r="A89" s="36">
        <v>45391</v>
      </c>
      <c r="B89" s="104">
        <v>200</v>
      </c>
      <c r="C89" s="101" t="s">
        <v>68</v>
      </c>
      <c r="D89" s="37" t="s">
        <v>17</v>
      </c>
    </row>
    <row r="90" spans="1:4" s="84" customFormat="1" ht="15.75" customHeight="1" x14ac:dyDescent="0.25">
      <c r="A90" s="36">
        <v>45391</v>
      </c>
      <c r="B90" s="104">
        <v>300</v>
      </c>
      <c r="C90" s="101" t="s">
        <v>61</v>
      </c>
      <c r="D90" s="37" t="s">
        <v>17</v>
      </c>
    </row>
    <row r="91" spans="1:4" s="84" customFormat="1" ht="15.75" customHeight="1" x14ac:dyDescent="0.25">
      <c r="A91" s="36">
        <v>45391</v>
      </c>
      <c r="B91" s="104">
        <v>500</v>
      </c>
      <c r="C91" s="101" t="s">
        <v>181</v>
      </c>
      <c r="D91" s="37" t="s">
        <v>17</v>
      </c>
    </row>
    <row r="92" spans="1:4" s="84" customFormat="1" ht="15.75" customHeight="1" x14ac:dyDescent="0.25">
      <c r="A92" s="36">
        <v>45391</v>
      </c>
      <c r="B92" s="104">
        <v>42.48</v>
      </c>
      <c r="C92" s="101" t="s">
        <v>96</v>
      </c>
      <c r="D92" s="37" t="s">
        <v>17</v>
      </c>
    </row>
    <row r="93" spans="1:4" s="84" customFormat="1" ht="15.75" customHeight="1" x14ac:dyDescent="0.25">
      <c r="A93" s="36">
        <v>45391</v>
      </c>
      <c r="B93" s="104">
        <v>500</v>
      </c>
      <c r="C93" s="101" t="s">
        <v>99</v>
      </c>
      <c r="D93" s="37" t="s">
        <v>17</v>
      </c>
    </row>
    <row r="94" spans="1:4" s="84" customFormat="1" ht="15.75" customHeight="1" x14ac:dyDescent="0.25">
      <c r="A94" s="36">
        <v>45391</v>
      </c>
      <c r="B94" s="104">
        <v>100</v>
      </c>
      <c r="C94" s="101" t="s">
        <v>58</v>
      </c>
      <c r="D94" s="37" t="s">
        <v>17</v>
      </c>
    </row>
    <row r="95" spans="1:4" s="84" customFormat="1" ht="15.75" customHeight="1" x14ac:dyDescent="0.25">
      <c r="A95" s="99">
        <v>45391</v>
      </c>
      <c r="B95" s="104">
        <v>200</v>
      </c>
      <c r="C95" s="101" t="s">
        <v>182</v>
      </c>
      <c r="D95" s="37" t="s">
        <v>17</v>
      </c>
    </row>
    <row r="96" spans="1:4" s="84" customFormat="1" ht="15.75" customHeight="1" x14ac:dyDescent="0.25">
      <c r="A96" s="36">
        <v>45391</v>
      </c>
      <c r="B96" s="104">
        <v>500</v>
      </c>
      <c r="C96" s="101" t="s">
        <v>183</v>
      </c>
      <c r="D96" s="37" t="s">
        <v>17</v>
      </c>
    </row>
    <row r="97" spans="1:4" s="84" customFormat="1" ht="15.75" customHeight="1" x14ac:dyDescent="0.25">
      <c r="A97" s="36">
        <v>45392</v>
      </c>
      <c r="B97" s="104">
        <v>500</v>
      </c>
      <c r="C97" s="101" t="s">
        <v>184</v>
      </c>
      <c r="D97" s="37" t="s">
        <v>17</v>
      </c>
    </row>
    <row r="98" spans="1:4" s="84" customFormat="1" ht="15.75" customHeight="1" x14ac:dyDescent="0.25">
      <c r="A98" s="36">
        <v>45392</v>
      </c>
      <c r="B98" s="104">
        <v>500</v>
      </c>
      <c r="C98" s="101" t="s">
        <v>185</v>
      </c>
      <c r="D98" s="37" t="s">
        <v>17</v>
      </c>
    </row>
    <row r="99" spans="1:4" s="84" customFormat="1" ht="15.75" customHeight="1" x14ac:dyDescent="0.25">
      <c r="A99" s="36">
        <v>45392</v>
      </c>
      <c r="B99" s="104">
        <v>480</v>
      </c>
      <c r="C99" s="101" t="s">
        <v>165</v>
      </c>
      <c r="D99" s="108" t="s">
        <v>17</v>
      </c>
    </row>
    <row r="100" spans="1:4" s="84" customFormat="1" ht="15.75" customHeight="1" x14ac:dyDescent="0.25">
      <c r="A100" s="36">
        <v>45392</v>
      </c>
      <c r="B100" s="104">
        <v>1000</v>
      </c>
      <c r="C100" s="101" t="s">
        <v>64</v>
      </c>
      <c r="D100" s="37" t="s">
        <v>17</v>
      </c>
    </row>
    <row r="101" spans="1:4" s="84" customFormat="1" ht="15.75" customHeight="1" x14ac:dyDescent="0.25">
      <c r="A101" s="36">
        <v>45392</v>
      </c>
      <c r="B101" s="104">
        <v>50</v>
      </c>
      <c r="C101" s="101" t="s">
        <v>96</v>
      </c>
      <c r="D101" s="37" t="s">
        <v>17</v>
      </c>
    </row>
    <row r="102" spans="1:4" s="84" customFormat="1" ht="15.75" customHeight="1" x14ac:dyDescent="0.25">
      <c r="A102" s="36">
        <v>45392</v>
      </c>
      <c r="B102" s="104">
        <v>500</v>
      </c>
      <c r="C102" s="101" t="s">
        <v>92</v>
      </c>
      <c r="D102" s="37" t="s">
        <v>17</v>
      </c>
    </row>
    <row r="103" spans="1:4" s="84" customFormat="1" ht="15.75" customHeight="1" x14ac:dyDescent="0.25">
      <c r="A103" s="36">
        <v>45392</v>
      </c>
      <c r="B103" s="104">
        <v>300</v>
      </c>
      <c r="C103" s="101" t="s">
        <v>61</v>
      </c>
      <c r="D103" s="37" t="s">
        <v>17</v>
      </c>
    </row>
    <row r="104" spans="1:4" s="84" customFormat="1" ht="15.75" customHeight="1" x14ac:dyDescent="0.25">
      <c r="A104" s="36">
        <v>45392</v>
      </c>
      <c r="B104" s="107">
        <v>700</v>
      </c>
      <c r="C104" s="101" t="s">
        <v>186</v>
      </c>
      <c r="D104" s="37" t="s">
        <v>17</v>
      </c>
    </row>
    <row r="105" spans="1:4" s="84" customFormat="1" ht="15.75" customHeight="1" x14ac:dyDescent="0.25">
      <c r="A105" s="36">
        <v>45392</v>
      </c>
      <c r="B105" s="104">
        <v>700</v>
      </c>
      <c r="C105" s="101" t="s">
        <v>99</v>
      </c>
      <c r="D105" s="37" t="s">
        <v>17</v>
      </c>
    </row>
    <row r="106" spans="1:4" s="84" customFormat="1" ht="15.75" customHeight="1" x14ac:dyDescent="0.25">
      <c r="A106" s="36">
        <v>45392</v>
      </c>
      <c r="B106" s="104">
        <v>300</v>
      </c>
      <c r="C106" s="101" t="s">
        <v>69</v>
      </c>
      <c r="D106" s="37" t="s">
        <v>17</v>
      </c>
    </row>
    <row r="107" spans="1:4" s="84" customFormat="1" ht="15.75" customHeight="1" x14ac:dyDescent="0.25">
      <c r="A107" s="36">
        <v>45392</v>
      </c>
      <c r="B107" s="104">
        <v>300</v>
      </c>
      <c r="C107" s="101" t="s">
        <v>69</v>
      </c>
      <c r="D107" s="37" t="s">
        <v>17</v>
      </c>
    </row>
    <row r="108" spans="1:4" s="84" customFormat="1" ht="15.75" customHeight="1" x14ac:dyDescent="0.25">
      <c r="A108" s="36">
        <v>45392</v>
      </c>
      <c r="B108" s="104">
        <v>100</v>
      </c>
      <c r="C108" s="101" t="s">
        <v>187</v>
      </c>
      <c r="D108" s="37" t="s">
        <v>17</v>
      </c>
    </row>
    <row r="109" spans="1:4" s="84" customFormat="1" ht="15.75" customHeight="1" x14ac:dyDescent="0.25">
      <c r="A109" s="36">
        <v>45392</v>
      </c>
      <c r="B109" s="104">
        <v>300</v>
      </c>
      <c r="C109" s="101" t="s">
        <v>71</v>
      </c>
      <c r="D109" s="37" t="s">
        <v>17</v>
      </c>
    </row>
    <row r="110" spans="1:4" s="84" customFormat="1" ht="15.75" customHeight="1" x14ac:dyDescent="0.25">
      <c r="A110" s="36">
        <v>45392</v>
      </c>
      <c r="B110" s="104">
        <v>160</v>
      </c>
      <c r="C110" s="101" t="s">
        <v>188</v>
      </c>
      <c r="D110" s="37" t="s">
        <v>17</v>
      </c>
    </row>
    <row r="111" spans="1:4" s="84" customFormat="1" ht="15.75" customHeight="1" x14ac:dyDescent="0.25">
      <c r="A111" s="36">
        <v>45392</v>
      </c>
      <c r="B111" s="104">
        <v>300</v>
      </c>
      <c r="C111" s="101" t="s">
        <v>189</v>
      </c>
      <c r="D111" s="37" t="s">
        <v>17</v>
      </c>
    </row>
    <row r="112" spans="1:4" s="84" customFormat="1" ht="15.75" customHeight="1" x14ac:dyDescent="0.25">
      <c r="A112" s="36">
        <v>45392</v>
      </c>
      <c r="B112" s="104">
        <v>371.63</v>
      </c>
      <c r="C112" s="101" t="s">
        <v>190</v>
      </c>
      <c r="D112" s="37" t="s">
        <v>17</v>
      </c>
    </row>
    <row r="113" spans="1:4" s="84" customFormat="1" ht="15.75" customHeight="1" x14ac:dyDescent="0.25">
      <c r="A113" s="36">
        <v>45393</v>
      </c>
      <c r="B113" s="104">
        <v>3001</v>
      </c>
      <c r="C113" s="101" t="s">
        <v>191</v>
      </c>
      <c r="D113" s="37" t="s">
        <v>17</v>
      </c>
    </row>
    <row r="114" spans="1:4" s="84" customFormat="1" ht="15.75" customHeight="1" x14ac:dyDescent="0.25">
      <c r="A114" s="36">
        <v>45393</v>
      </c>
      <c r="B114" s="104">
        <v>2000</v>
      </c>
      <c r="C114" s="101" t="s">
        <v>192</v>
      </c>
      <c r="D114" s="37" t="s">
        <v>17</v>
      </c>
    </row>
    <row r="115" spans="1:4" s="84" customFormat="1" ht="15.75" customHeight="1" x14ac:dyDescent="0.25">
      <c r="A115" s="36">
        <v>45393</v>
      </c>
      <c r="B115" s="104">
        <v>500</v>
      </c>
      <c r="C115" s="101" t="s">
        <v>74</v>
      </c>
      <c r="D115" s="37" t="s">
        <v>17</v>
      </c>
    </row>
    <row r="116" spans="1:4" s="84" customFormat="1" ht="15.75" customHeight="1" x14ac:dyDescent="0.25">
      <c r="A116" s="36">
        <v>45393</v>
      </c>
      <c r="B116" s="104">
        <v>2200</v>
      </c>
      <c r="C116" s="101" t="s">
        <v>70</v>
      </c>
      <c r="D116" s="37" t="s">
        <v>17</v>
      </c>
    </row>
    <row r="117" spans="1:4" s="84" customFormat="1" ht="15.75" customHeight="1" x14ac:dyDescent="0.25">
      <c r="A117" s="36">
        <v>45393</v>
      </c>
      <c r="B117" s="104">
        <v>200</v>
      </c>
      <c r="C117" s="101" t="s">
        <v>193</v>
      </c>
      <c r="D117" s="37" t="s">
        <v>17</v>
      </c>
    </row>
    <row r="118" spans="1:4" s="84" customFormat="1" ht="15.75" customHeight="1" x14ac:dyDescent="0.25">
      <c r="A118" s="36">
        <v>45394</v>
      </c>
      <c r="B118" s="104">
        <v>200</v>
      </c>
      <c r="C118" s="103" t="s">
        <v>58</v>
      </c>
      <c r="D118" s="37" t="s">
        <v>17</v>
      </c>
    </row>
    <row r="119" spans="1:4" s="84" customFormat="1" ht="15.75" customHeight="1" x14ac:dyDescent="0.25">
      <c r="A119" s="36">
        <v>45394</v>
      </c>
      <c r="B119" s="104">
        <v>300</v>
      </c>
      <c r="C119" s="101" t="s">
        <v>171</v>
      </c>
      <c r="D119" s="37" t="s">
        <v>17</v>
      </c>
    </row>
    <row r="120" spans="1:4" s="84" customFormat="1" ht="15.75" customHeight="1" x14ac:dyDescent="0.25">
      <c r="A120" s="36">
        <v>45394</v>
      </c>
      <c r="B120" s="104">
        <v>50</v>
      </c>
      <c r="C120" s="101" t="s">
        <v>96</v>
      </c>
      <c r="D120" s="37" t="s">
        <v>17</v>
      </c>
    </row>
    <row r="121" spans="1:4" s="84" customFormat="1" ht="15.75" customHeight="1" x14ac:dyDescent="0.25">
      <c r="A121" s="36">
        <v>45394</v>
      </c>
      <c r="B121" s="104">
        <v>300</v>
      </c>
      <c r="C121" s="101" t="s">
        <v>195</v>
      </c>
      <c r="D121" s="37" t="s">
        <v>17</v>
      </c>
    </row>
    <row r="122" spans="1:4" s="84" customFormat="1" ht="15.75" customHeight="1" x14ac:dyDescent="0.25">
      <c r="A122" s="36">
        <v>45394</v>
      </c>
      <c r="B122" s="104">
        <v>200</v>
      </c>
      <c r="C122" s="101" t="s">
        <v>196</v>
      </c>
      <c r="D122" s="37" t="s">
        <v>17</v>
      </c>
    </row>
    <row r="123" spans="1:4" s="84" customFormat="1" ht="15.75" customHeight="1" x14ac:dyDescent="0.25">
      <c r="A123" s="36">
        <v>45394</v>
      </c>
      <c r="B123" s="104">
        <v>500</v>
      </c>
      <c r="C123" s="101" t="s">
        <v>197</v>
      </c>
      <c r="D123" s="37" t="s">
        <v>17</v>
      </c>
    </row>
    <row r="124" spans="1:4" s="84" customFormat="1" ht="15.75" customHeight="1" x14ac:dyDescent="0.25">
      <c r="A124" s="36">
        <v>45394</v>
      </c>
      <c r="B124" s="104">
        <v>300</v>
      </c>
      <c r="C124" s="101" t="s">
        <v>61</v>
      </c>
      <c r="D124" s="37" t="s">
        <v>17</v>
      </c>
    </row>
    <row r="125" spans="1:4" s="84" customFormat="1" ht="15.75" customHeight="1" x14ac:dyDescent="0.25">
      <c r="A125" s="36">
        <v>45394</v>
      </c>
      <c r="B125" s="104">
        <v>700</v>
      </c>
      <c r="C125" s="101" t="s">
        <v>97</v>
      </c>
      <c r="D125" s="37" t="s">
        <v>17</v>
      </c>
    </row>
    <row r="126" spans="1:4" s="84" customFormat="1" ht="15.75" customHeight="1" x14ac:dyDescent="0.25">
      <c r="A126" s="36">
        <v>45394</v>
      </c>
      <c r="B126" s="104">
        <v>400</v>
      </c>
      <c r="C126" s="101" t="s">
        <v>69</v>
      </c>
      <c r="D126" s="37" t="s">
        <v>17</v>
      </c>
    </row>
    <row r="127" spans="1:4" s="84" customFormat="1" ht="15.75" customHeight="1" x14ac:dyDescent="0.25">
      <c r="A127" s="36">
        <v>45394</v>
      </c>
      <c r="B127" s="104">
        <v>500</v>
      </c>
      <c r="C127" s="101" t="s">
        <v>99</v>
      </c>
      <c r="D127" s="37" t="s">
        <v>17</v>
      </c>
    </row>
    <row r="128" spans="1:4" s="84" customFormat="1" ht="15.75" customHeight="1" x14ac:dyDescent="0.25">
      <c r="A128" s="36">
        <v>45394</v>
      </c>
      <c r="B128" s="104">
        <v>400</v>
      </c>
      <c r="C128" s="101" t="s">
        <v>86</v>
      </c>
      <c r="D128" s="37" t="s">
        <v>17</v>
      </c>
    </row>
    <row r="129" spans="1:4" s="84" customFormat="1" ht="15.75" customHeight="1" x14ac:dyDescent="0.25">
      <c r="A129" s="36">
        <v>45394</v>
      </c>
      <c r="B129" s="104">
        <v>1001</v>
      </c>
      <c r="C129" s="101" t="s">
        <v>191</v>
      </c>
      <c r="D129" s="37" t="s">
        <v>17</v>
      </c>
    </row>
    <row r="130" spans="1:4" s="84" customFormat="1" ht="15.75" customHeight="1" x14ac:dyDescent="0.25">
      <c r="A130" s="36">
        <v>45395</v>
      </c>
      <c r="B130" s="104">
        <v>1500</v>
      </c>
      <c r="C130" s="101" t="s">
        <v>199</v>
      </c>
      <c r="D130" s="37" t="s">
        <v>17</v>
      </c>
    </row>
    <row r="131" spans="1:4" s="84" customFormat="1" ht="15.75" customHeight="1" x14ac:dyDescent="0.25">
      <c r="A131" s="36">
        <v>45395</v>
      </c>
      <c r="B131" s="104">
        <v>500</v>
      </c>
      <c r="C131" s="101" t="s">
        <v>171</v>
      </c>
      <c r="D131" s="37" t="s">
        <v>17</v>
      </c>
    </row>
    <row r="132" spans="1:4" s="84" customFormat="1" ht="15.75" customHeight="1" x14ac:dyDescent="0.25">
      <c r="A132" s="36">
        <v>45395</v>
      </c>
      <c r="B132" s="104">
        <v>100</v>
      </c>
      <c r="C132" s="101" t="s">
        <v>200</v>
      </c>
      <c r="D132" s="37" t="s">
        <v>17</v>
      </c>
    </row>
    <row r="133" spans="1:4" s="84" customFormat="1" ht="15.75" customHeight="1" x14ac:dyDescent="0.25">
      <c r="A133" s="36">
        <v>45395</v>
      </c>
      <c r="B133" s="107">
        <v>500</v>
      </c>
      <c r="C133" s="101" t="s">
        <v>201</v>
      </c>
      <c r="D133" s="37" t="s">
        <v>17</v>
      </c>
    </row>
    <row r="134" spans="1:4" s="84" customFormat="1" ht="15.75" customHeight="1" x14ac:dyDescent="0.25">
      <c r="A134" s="36">
        <v>45395</v>
      </c>
      <c r="B134" s="104">
        <v>500</v>
      </c>
      <c r="C134" s="101" t="s">
        <v>202</v>
      </c>
      <c r="D134" s="37" t="s">
        <v>17</v>
      </c>
    </row>
    <row r="135" spans="1:4" s="84" customFormat="1" ht="15.75" customHeight="1" x14ac:dyDescent="0.25">
      <c r="A135" s="36">
        <v>45395</v>
      </c>
      <c r="B135" s="104">
        <v>50</v>
      </c>
      <c r="C135" s="101" t="s">
        <v>96</v>
      </c>
      <c r="D135" s="37" t="s">
        <v>17</v>
      </c>
    </row>
    <row r="136" spans="1:4" s="84" customFormat="1" ht="15.75" customHeight="1" x14ac:dyDescent="0.25">
      <c r="A136" s="36">
        <v>45395</v>
      </c>
      <c r="B136" s="107">
        <v>500</v>
      </c>
      <c r="C136" s="101" t="s">
        <v>99</v>
      </c>
      <c r="D136" s="37" t="s">
        <v>17</v>
      </c>
    </row>
    <row r="137" spans="1:4" s="84" customFormat="1" ht="15.75" customHeight="1" x14ac:dyDescent="0.25">
      <c r="A137" s="36">
        <v>45395</v>
      </c>
      <c r="B137" s="104">
        <v>1000</v>
      </c>
      <c r="C137" s="101" t="s">
        <v>203</v>
      </c>
      <c r="D137" s="37" t="s">
        <v>17</v>
      </c>
    </row>
    <row r="138" spans="1:4" s="84" customFormat="1" ht="15.75" customHeight="1" x14ac:dyDescent="0.25">
      <c r="A138" s="36">
        <v>45396</v>
      </c>
      <c r="B138" s="104">
        <v>300</v>
      </c>
      <c r="C138" s="101" t="s">
        <v>71</v>
      </c>
      <c r="D138" s="37" t="s">
        <v>17</v>
      </c>
    </row>
    <row r="139" spans="1:4" s="84" customFormat="1" ht="15.75" customHeight="1" x14ac:dyDescent="0.25">
      <c r="A139" s="36">
        <v>45396</v>
      </c>
      <c r="B139" s="104">
        <v>200</v>
      </c>
      <c r="C139" s="101" t="s">
        <v>68</v>
      </c>
      <c r="D139" s="37" t="s">
        <v>17</v>
      </c>
    </row>
    <row r="140" spans="1:4" s="84" customFormat="1" ht="15.75" customHeight="1" x14ac:dyDescent="0.25">
      <c r="A140" s="36">
        <v>45396</v>
      </c>
      <c r="B140" s="104">
        <v>1000</v>
      </c>
      <c r="C140" s="101" t="s">
        <v>205</v>
      </c>
      <c r="D140" s="37" t="s">
        <v>17</v>
      </c>
    </row>
    <row r="141" spans="1:4" s="84" customFormat="1" ht="15.75" customHeight="1" x14ac:dyDescent="0.25">
      <c r="A141" s="36">
        <v>45396</v>
      </c>
      <c r="B141" s="104">
        <v>300</v>
      </c>
      <c r="C141" s="101" t="s">
        <v>61</v>
      </c>
      <c r="D141" s="37" t="s">
        <v>17</v>
      </c>
    </row>
    <row r="142" spans="1:4" s="84" customFormat="1" ht="15.75" customHeight="1" x14ac:dyDescent="0.25">
      <c r="A142" s="36">
        <v>45396</v>
      </c>
      <c r="B142" s="104">
        <v>1000</v>
      </c>
      <c r="C142" s="101" t="s">
        <v>206</v>
      </c>
      <c r="D142" s="37" t="s">
        <v>17</v>
      </c>
    </row>
    <row r="143" spans="1:4" s="84" customFormat="1" ht="15.75" customHeight="1" x14ac:dyDescent="0.25">
      <c r="A143" s="36">
        <v>45396</v>
      </c>
      <c r="B143" s="104">
        <v>500</v>
      </c>
      <c r="C143" s="101" t="s">
        <v>207</v>
      </c>
      <c r="D143" s="37" t="s">
        <v>17</v>
      </c>
    </row>
    <row r="144" spans="1:4" s="84" customFormat="1" ht="15.75" customHeight="1" x14ac:dyDescent="0.25">
      <c r="A144" s="36">
        <v>45396</v>
      </c>
      <c r="B144" s="104">
        <v>500</v>
      </c>
      <c r="C144" s="101" t="s">
        <v>99</v>
      </c>
      <c r="D144" s="37" t="s">
        <v>17</v>
      </c>
    </row>
    <row r="145" spans="1:4" s="84" customFormat="1" ht="15.75" customHeight="1" x14ac:dyDescent="0.25">
      <c r="A145" s="36">
        <v>45397</v>
      </c>
      <c r="B145" s="104">
        <v>500</v>
      </c>
      <c r="C145" s="101" t="s">
        <v>92</v>
      </c>
      <c r="D145" s="37" t="s">
        <v>17</v>
      </c>
    </row>
    <row r="146" spans="1:4" s="84" customFormat="1" ht="15.75" customHeight="1" x14ac:dyDescent="0.25">
      <c r="A146" s="36">
        <v>45397</v>
      </c>
      <c r="B146" s="104">
        <v>200</v>
      </c>
      <c r="C146" s="101" t="s">
        <v>209</v>
      </c>
      <c r="D146" s="37" t="s">
        <v>17</v>
      </c>
    </row>
    <row r="147" spans="1:4" s="84" customFormat="1" ht="15.75" customHeight="1" x14ac:dyDescent="0.25">
      <c r="A147" s="36">
        <v>45397</v>
      </c>
      <c r="B147" s="104">
        <v>700</v>
      </c>
      <c r="C147" s="101" t="s">
        <v>210</v>
      </c>
      <c r="D147" s="37" t="s">
        <v>17</v>
      </c>
    </row>
    <row r="148" spans="1:4" s="84" customFormat="1" ht="15.75" customHeight="1" x14ac:dyDescent="0.25">
      <c r="A148" s="36">
        <v>45397</v>
      </c>
      <c r="B148" s="104">
        <v>181</v>
      </c>
      <c r="C148" s="101" t="s">
        <v>58</v>
      </c>
      <c r="D148" s="37" t="s">
        <v>17</v>
      </c>
    </row>
    <row r="149" spans="1:4" s="84" customFormat="1" ht="15.75" customHeight="1" x14ac:dyDescent="0.25">
      <c r="A149" s="36">
        <v>45397</v>
      </c>
      <c r="B149" s="104">
        <v>1000</v>
      </c>
      <c r="C149" s="101" t="s">
        <v>99</v>
      </c>
      <c r="D149" s="37" t="s">
        <v>17</v>
      </c>
    </row>
    <row r="150" spans="1:4" s="84" customFormat="1" ht="15.75" customHeight="1" x14ac:dyDescent="0.25">
      <c r="A150" s="36">
        <v>45397</v>
      </c>
      <c r="B150" s="104">
        <v>50</v>
      </c>
      <c r="C150" s="101" t="s">
        <v>96</v>
      </c>
      <c r="D150" s="37" t="s">
        <v>17</v>
      </c>
    </row>
    <row r="151" spans="1:4" s="84" customFormat="1" ht="15.75" customHeight="1" x14ac:dyDescent="0.25">
      <c r="A151" s="36">
        <v>45397</v>
      </c>
      <c r="B151" s="104">
        <v>1000</v>
      </c>
      <c r="C151" s="101" t="s">
        <v>98</v>
      </c>
      <c r="D151" s="37" t="s">
        <v>17</v>
      </c>
    </row>
    <row r="152" spans="1:4" s="84" customFormat="1" ht="15.75" customHeight="1" x14ac:dyDescent="0.25">
      <c r="A152" s="36">
        <v>45397</v>
      </c>
      <c r="B152" s="104">
        <v>50</v>
      </c>
      <c r="C152" s="101" t="s">
        <v>96</v>
      </c>
      <c r="D152" s="37" t="s">
        <v>17</v>
      </c>
    </row>
    <row r="153" spans="1:4" s="84" customFormat="1" ht="15.75" customHeight="1" x14ac:dyDescent="0.25">
      <c r="A153" s="36">
        <v>45397</v>
      </c>
      <c r="B153" s="104">
        <v>4000</v>
      </c>
      <c r="C153" s="101" t="s">
        <v>211</v>
      </c>
      <c r="D153" s="37" t="s">
        <v>17</v>
      </c>
    </row>
    <row r="154" spans="1:4" s="84" customFormat="1" ht="15.75" customHeight="1" x14ac:dyDescent="0.25">
      <c r="A154" s="36">
        <v>45397</v>
      </c>
      <c r="B154" s="104">
        <v>500</v>
      </c>
      <c r="C154" s="101" t="s">
        <v>74</v>
      </c>
      <c r="D154" s="37" t="s">
        <v>17</v>
      </c>
    </row>
    <row r="155" spans="1:4" s="84" customFormat="1" ht="15.75" customHeight="1" x14ac:dyDescent="0.25">
      <c r="A155" s="36">
        <v>45397</v>
      </c>
      <c r="B155" s="104">
        <v>300</v>
      </c>
      <c r="C155" s="101" t="s">
        <v>69</v>
      </c>
      <c r="D155" s="37" t="s">
        <v>17</v>
      </c>
    </row>
    <row r="156" spans="1:4" s="84" customFormat="1" ht="15.75" customHeight="1" x14ac:dyDescent="0.25">
      <c r="A156" s="36">
        <v>45397</v>
      </c>
      <c r="B156" s="104">
        <v>400</v>
      </c>
      <c r="C156" s="101" t="s">
        <v>186</v>
      </c>
      <c r="D156" s="37" t="s">
        <v>17</v>
      </c>
    </row>
    <row r="157" spans="1:4" s="84" customFormat="1" ht="15.75" customHeight="1" x14ac:dyDescent="0.25">
      <c r="A157" s="36">
        <v>45397</v>
      </c>
      <c r="B157" s="104">
        <v>300</v>
      </c>
      <c r="C157" s="101" t="s">
        <v>61</v>
      </c>
      <c r="D157" s="37" t="s">
        <v>17</v>
      </c>
    </row>
    <row r="158" spans="1:4" s="84" customFormat="1" ht="15.75" customHeight="1" x14ac:dyDescent="0.25">
      <c r="A158" s="36">
        <v>45397</v>
      </c>
      <c r="B158" s="104">
        <v>1500</v>
      </c>
      <c r="C158" s="101" t="s">
        <v>212</v>
      </c>
      <c r="D158" s="37" t="s">
        <v>17</v>
      </c>
    </row>
    <row r="159" spans="1:4" s="84" customFormat="1" ht="15.75" customHeight="1" x14ac:dyDescent="0.25">
      <c r="A159" s="36">
        <v>45397</v>
      </c>
      <c r="B159" s="104">
        <v>1000</v>
      </c>
      <c r="C159" s="101" t="s">
        <v>213</v>
      </c>
      <c r="D159" s="37" t="s">
        <v>17</v>
      </c>
    </row>
    <row r="160" spans="1:4" s="84" customFormat="1" ht="15.75" customHeight="1" x14ac:dyDescent="0.25">
      <c r="A160" s="36">
        <v>45397</v>
      </c>
      <c r="B160" s="104">
        <v>500</v>
      </c>
      <c r="C160" s="101" t="s">
        <v>99</v>
      </c>
      <c r="D160" s="37" t="s">
        <v>17</v>
      </c>
    </row>
    <row r="161" spans="1:4" s="84" customFormat="1" ht="15.75" customHeight="1" x14ac:dyDescent="0.25">
      <c r="A161" s="36">
        <v>45397</v>
      </c>
      <c r="B161" s="104">
        <v>500</v>
      </c>
      <c r="C161" s="101" t="s">
        <v>214</v>
      </c>
      <c r="D161" s="37" t="s">
        <v>17</v>
      </c>
    </row>
    <row r="162" spans="1:4" s="84" customFormat="1" ht="15.75" customHeight="1" x14ac:dyDescent="0.25">
      <c r="A162" s="36">
        <v>45398</v>
      </c>
      <c r="B162" s="104">
        <v>500</v>
      </c>
      <c r="C162" s="101" t="s">
        <v>216</v>
      </c>
      <c r="D162" s="37" t="s">
        <v>17</v>
      </c>
    </row>
    <row r="163" spans="1:4" s="84" customFormat="1" ht="15.75" customHeight="1" x14ac:dyDescent="0.25">
      <c r="A163" s="36">
        <v>45398</v>
      </c>
      <c r="B163" s="104">
        <v>500</v>
      </c>
      <c r="C163" s="101" t="s">
        <v>92</v>
      </c>
      <c r="D163" s="37" t="s">
        <v>17</v>
      </c>
    </row>
    <row r="164" spans="1:4" s="84" customFormat="1" ht="15.75" customHeight="1" x14ac:dyDescent="0.25">
      <c r="A164" s="36">
        <v>45398</v>
      </c>
      <c r="B164" s="104">
        <v>2300</v>
      </c>
      <c r="C164" s="101" t="s">
        <v>70</v>
      </c>
      <c r="D164" s="37" t="s">
        <v>17</v>
      </c>
    </row>
    <row r="165" spans="1:4" s="84" customFormat="1" ht="15.75" customHeight="1" x14ac:dyDescent="0.25">
      <c r="A165" s="36">
        <v>45398</v>
      </c>
      <c r="B165" s="104">
        <v>4000</v>
      </c>
      <c r="C165" s="101" t="s">
        <v>217</v>
      </c>
      <c r="D165" s="37" t="s">
        <v>17</v>
      </c>
    </row>
    <row r="166" spans="1:4" s="84" customFormat="1" ht="15.75" customHeight="1" x14ac:dyDescent="0.25">
      <c r="A166" s="36">
        <v>45398</v>
      </c>
      <c r="B166" s="104">
        <v>300</v>
      </c>
      <c r="C166" s="101" t="s">
        <v>58</v>
      </c>
      <c r="D166" s="37" t="s">
        <v>17</v>
      </c>
    </row>
    <row r="167" spans="1:4" s="84" customFormat="1" ht="15.75" customHeight="1" x14ac:dyDescent="0.25">
      <c r="A167" s="36">
        <v>45398</v>
      </c>
      <c r="B167" s="104">
        <v>500</v>
      </c>
      <c r="C167" s="101" t="s">
        <v>79</v>
      </c>
      <c r="D167" s="37" t="s">
        <v>17</v>
      </c>
    </row>
    <row r="168" spans="1:4" s="84" customFormat="1" ht="15.75" customHeight="1" x14ac:dyDescent="0.25">
      <c r="A168" s="36">
        <v>45398</v>
      </c>
      <c r="B168" s="104">
        <v>500</v>
      </c>
      <c r="C168" s="101" t="s">
        <v>81</v>
      </c>
      <c r="D168" s="37" t="s">
        <v>17</v>
      </c>
    </row>
    <row r="169" spans="1:4" s="84" customFormat="1" ht="15.75" customHeight="1" x14ac:dyDescent="0.25">
      <c r="A169" s="36">
        <v>45398</v>
      </c>
      <c r="B169" s="104">
        <v>350</v>
      </c>
      <c r="C169" s="101" t="s">
        <v>84</v>
      </c>
      <c r="D169" s="37" t="s">
        <v>17</v>
      </c>
    </row>
    <row r="170" spans="1:4" s="84" customFormat="1" ht="15.75" customHeight="1" x14ac:dyDescent="0.25">
      <c r="A170" s="36">
        <v>45398</v>
      </c>
      <c r="B170" s="104">
        <v>500</v>
      </c>
      <c r="C170" s="101" t="s">
        <v>92</v>
      </c>
      <c r="D170" s="37" t="s">
        <v>17</v>
      </c>
    </row>
    <row r="171" spans="1:4" s="84" customFormat="1" ht="15.75" customHeight="1" x14ac:dyDescent="0.25">
      <c r="A171" s="36">
        <v>45398</v>
      </c>
      <c r="B171" s="104">
        <v>1000</v>
      </c>
      <c r="C171" s="101" t="s">
        <v>218</v>
      </c>
      <c r="D171" s="37" t="s">
        <v>17</v>
      </c>
    </row>
    <row r="172" spans="1:4" s="84" customFormat="1" ht="15.75" customHeight="1" x14ac:dyDescent="0.25">
      <c r="A172" s="36">
        <v>45398</v>
      </c>
      <c r="B172" s="104">
        <v>50</v>
      </c>
      <c r="C172" s="101" t="s">
        <v>96</v>
      </c>
      <c r="D172" s="37" t="s">
        <v>17</v>
      </c>
    </row>
    <row r="173" spans="1:4" s="84" customFormat="1" ht="15.75" customHeight="1" x14ac:dyDescent="0.25">
      <c r="A173" s="36">
        <v>45398</v>
      </c>
      <c r="B173" s="104">
        <v>100</v>
      </c>
      <c r="C173" s="101" t="s">
        <v>219</v>
      </c>
      <c r="D173" s="37" t="s">
        <v>17</v>
      </c>
    </row>
    <row r="174" spans="1:4" s="84" customFormat="1" ht="15.75" customHeight="1" x14ac:dyDescent="0.25">
      <c r="A174" s="36">
        <v>45398</v>
      </c>
      <c r="B174" s="104">
        <v>1000</v>
      </c>
      <c r="C174" s="101" t="s">
        <v>220</v>
      </c>
      <c r="D174" s="37" t="s">
        <v>17</v>
      </c>
    </row>
    <row r="175" spans="1:4" s="84" customFormat="1" ht="15.75" customHeight="1" x14ac:dyDescent="0.25">
      <c r="A175" s="36">
        <v>45398</v>
      </c>
      <c r="B175" s="104">
        <v>150</v>
      </c>
      <c r="C175" s="101" t="s">
        <v>221</v>
      </c>
      <c r="D175" s="37" t="s">
        <v>17</v>
      </c>
    </row>
    <row r="176" spans="1:4" s="84" customFormat="1" ht="15.75" customHeight="1" x14ac:dyDescent="0.25">
      <c r="A176" s="36">
        <v>45398</v>
      </c>
      <c r="B176" s="104">
        <v>1000</v>
      </c>
      <c r="C176" s="101" t="s">
        <v>99</v>
      </c>
      <c r="D176" s="108" t="s">
        <v>17</v>
      </c>
    </row>
    <row r="177" spans="1:4" s="84" customFormat="1" ht="15.75" customHeight="1" x14ac:dyDescent="0.25">
      <c r="A177" s="36">
        <v>45398</v>
      </c>
      <c r="B177" s="104">
        <v>500</v>
      </c>
      <c r="C177" s="101" t="s">
        <v>92</v>
      </c>
      <c r="D177" s="37" t="s">
        <v>17</v>
      </c>
    </row>
    <row r="178" spans="1:4" s="84" customFormat="1" ht="15.75" customHeight="1" x14ac:dyDescent="0.25">
      <c r="A178" s="36">
        <v>45398</v>
      </c>
      <c r="B178" s="104">
        <v>200</v>
      </c>
      <c r="C178" s="101" t="s">
        <v>222</v>
      </c>
      <c r="D178" s="37" t="s">
        <v>17</v>
      </c>
    </row>
    <row r="179" spans="1:4" s="84" customFormat="1" ht="15.75" customHeight="1" x14ac:dyDescent="0.25">
      <c r="A179" s="36">
        <v>45398</v>
      </c>
      <c r="B179" s="104">
        <v>200</v>
      </c>
      <c r="C179" s="101" t="s">
        <v>223</v>
      </c>
      <c r="D179" s="37" t="s">
        <v>17</v>
      </c>
    </row>
    <row r="180" spans="1:4" s="84" customFormat="1" ht="15.75" customHeight="1" x14ac:dyDescent="0.25">
      <c r="A180" s="36">
        <v>45398</v>
      </c>
      <c r="B180" s="104">
        <v>50</v>
      </c>
      <c r="C180" s="101" t="s">
        <v>96</v>
      </c>
      <c r="D180" s="37" t="s">
        <v>17</v>
      </c>
    </row>
    <row r="181" spans="1:4" s="84" customFormat="1" ht="15.75" customHeight="1" x14ac:dyDescent="0.25">
      <c r="A181" s="36">
        <v>45398</v>
      </c>
      <c r="B181" s="104">
        <v>500</v>
      </c>
      <c r="C181" s="101" t="s">
        <v>83</v>
      </c>
      <c r="D181" s="37" t="s">
        <v>17</v>
      </c>
    </row>
    <row r="182" spans="1:4" s="84" customFormat="1" ht="15.75" customHeight="1" x14ac:dyDescent="0.25">
      <c r="A182" s="36">
        <v>45399</v>
      </c>
      <c r="B182" s="104">
        <v>1000</v>
      </c>
      <c r="C182" s="101" t="s">
        <v>205</v>
      </c>
      <c r="D182" s="37" t="s">
        <v>17</v>
      </c>
    </row>
    <row r="183" spans="1:4" s="84" customFormat="1" ht="15.75" customHeight="1" x14ac:dyDescent="0.25">
      <c r="A183" s="36">
        <v>45399</v>
      </c>
      <c r="B183" s="104">
        <v>1000</v>
      </c>
      <c r="C183" s="101" t="s">
        <v>225</v>
      </c>
      <c r="D183" s="37" t="s">
        <v>17</v>
      </c>
    </row>
    <row r="184" spans="1:4" s="84" customFormat="1" ht="15.75" customHeight="1" x14ac:dyDescent="0.25">
      <c r="A184" s="36">
        <v>45399</v>
      </c>
      <c r="B184" s="104">
        <v>200</v>
      </c>
      <c r="C184" s="101" t="s">
        <v>226</v>
      </c>
      <c r="D184" s="37" t="s">
        <v>17</v>
      </c>
    </row>
    <row r="185" spans="1:4" s="84" customFormat="1" ht="15.75" customHeight="1" x14ac:dyDescent="0.25">
      <c r="A185" s="36">
        <v>45399</v>
      </c>
      <c r="B185" s="104">
        <v>500</v>
      </c>
      <c r="C185" s="101" t="s">
        <v>227</v>
      </c>
      <c r="D185" s="37" t="s">
        <v>17</v>
      </c>
    </row>
    <row r="186" spans="1:4" s="84" customFormat="1" ht="15.75" customHeight="1" x14ac:dyDescent="0.25">
      <c r="A186" s="36">
        <v>45399</v>
      </c>
      <c r="B186" s="104">
        <v>300</v>
      </c>
      <c r="C186" s="101" t="s">
        <v>61</v>
      </c>
      <c r="D186" s="37" t="s">
        <v>17</v>
      </c>
    </row>
    <row r="187" spans="1:4" s="84" customFormat="1" ht="15.75" customHeight="1" x14ac:dyDescent="0.25">
      <c r="A187" s="36">
        <v>45399</v>
      </c>
      <c r="B187" s="104">
        <v>300</v>
      </c>
      <c r="C187" s="101" t="s">
        <v>77</v>
      </c>
      <c r="D187" s="37" t="s">
        <v>17</v>
      </c>
    </row>
    <row r="188" spans="1:4" s="84" customFormat="1" ht="15.75" customHeight="1" x14ac:dyDescent="0.25">
      <c r="A188" s="36">
        <v>45399</v>
      </c>
      <c r="B188" s="104">
        <v>500</v>
      </c>
      <c r="C188" s="101" t="s">
        <v>228</v>
      </c>
      <c r="D188" s="37" t="s">
        <v>17</v>
      </c>
    </row>
    <row r="189" spans="1:4" s="84" customFormat="1" ht="15.75" customHeight="1" x14ac:dyDescent="0.25">
      <c r="A189" s="36">
        <v>45399</v>
      </c>
      <c r="B189" s="104">
        <v>245</v>
      </c>
      <c r="C189" s="101" t="s">
        <v>58</v>
      </c>
      <c r="D189" s="37" t="s">
        <v>17</v>
      </c>
    </row>
    <row r="190" spans="1:4" s="84" customFormat="1" ht="15.75" customHeight="1" x14ac:dyDescent="0.25">
      <c r="A190" s="36">
        <v>45399</v>
      </c>
      <c r="B190" s="104">
        <v>700</v>
      </c>
      <c r="C190" s="101" t="s">
        <v>186</v>
      </c>
      <c r="D190" s="37" t="s">
        <v>17</v>
      </c>
    </row>
    <row r="191" spans="1:4" s="84" customFormat="1" ht="15.75" customHeight="1" x14ac:dyDescent="0.25">
      <c r="A191" s="36">
        <v>45399</v>
      </c>
      <c r="B191" s="104">
        <v>50</v>
      </c>
      <c r="C191" s="101" t="s">
        <v>96</v>
      </c>
      <c r="D191" s="37" t="s">
        <v>17</v>
      </c>
    </row>
    <row r="192" spans="1:4" s="84" customFormat="1" ht="15.75" customHeight="1" x14ac:dyDescent="0.25">
      <c r="A192" s="36">
        <v>45399</v>
      </c>
      <c r="B192" s="104">
        <v>500</v>
      </c>
      <c r="C192" s="101" t="s">
        <v>229</v>
      </c>
      <c r="D192" s="108" t="s">
        <v>17</v>
      </c>
    </row>
    <row r="193" spans="1:4" s="84" customFormat="1" ht="15.75" customHeight="1" x14ac:dyDescent="0.25">
      <c r="A193" s="36">
        <v>45399</v>
      </c>
      <c r="B193" s="104">
        <v>500</v>
      </c>
      <c r="C193" s="101" t="s">
        <v>99</v>
      </c>
      <c r="D193" s="37" t="s">
        <v>17</v>
      </c>
    </row>
    <row r="194" spans="1:4" s="84" customFormat="1" ht="15.75" customHeight="1" x14ac:dyDescent="0.25">
      <c r="A194" s="36">
        <v>45399</v>
      </c>
      <c r="B194" s="104">
        <v>700</v>
      </c>
      <c r="C194" s="101" t="s">
        <v>97</v>
      </c>
      <c r="D194" s="37" t="s">
        <v>17</v>
      </c>
    </row>
    <row r="195" spans="1:4" s="84" customFormat="1" ht="15.75" customHeight="1" x14ac:dyDescent="0.25">
      <c r="A195" s="36">
        <v>45400</v>
      </c>
      <c r="B195" s="104">
        <v>100</v>
      </c>
      <c r="C195" s="101" t="s">
        <v>232</v>
      </c>
      <c r="D195" s="37" t="s">
        <v>17</v>
      </c>
    </row>
    <row r="196" spans="1:4" s="84" customFormat="1" ht="15.75" customHeight="1" x14ac:dyDescent="0.25">
      <c r="A196" s="36">
        <v>45400</v>
      </c>
      <c r="B196" s="104">
        <v>500</v>
      </c>
      <c r="C196" s="101" t="s">
        <v>233</v>
      </c>
      <c r="D196" s="37" t="s">
        <v>17</v>
      </c>
    </row>
    <row r="197" spans="1:4" s="84" customFormat="1" ht="15.75" customHeight="1" x14ac:dyDescent="0.25">
      <c r="A197" s="36">
        <v>45400</v>
      </c>
      <c r="B197" s="104">
        <v>500</v>
      </c>
      <c r="C197" s="101" t="s">
        <v>234</v>
      </c>
      <c r="D197" s="37" t="s">
        <v>17</v>
      </c>
    </row>
    <row r="198" spans="1:4" s="84" customFormat="1" ht="15.75" customHeight="1" x14ac:dyDescent="0.25">
      <c r="A198" s="36">
        <v>45400</v>
      </c>
      <c r="B198" s="104">
        <v>3000</v>
      </c>
      <c r="C198" s="101" t="s">
        <v>235</v>
      </c>
      <c r="D198" s="37" t="s">
        <v>17</v>
      </c>
    </row>
    <row r="199" spans="1:4" s="84" customFormat="1" ht="15.75" customHeight="1" x14ac:dyDescent="0.25">
      <c r="A199" s="36">
        <v>45400</v>
      </c>
      <c r="B199" s="104">
        <v>300</v>
      </c>
      <c r="C199" s="101" t="s">
        <v>165</v>
      </c>
      <c r="D199" s="37" t="s">
        <v>17</v>
      </c>
    </row>
    <row r="200" spans="1:4" s="84" customFormat="1" ht="15.75" customHeight="1" x14ac:dyDescent="0.25">
      <c r="A200" s="36">
        <v>45400</v>
      </c>
      <c r="B200" s="104">
        <v>1500</v>
      </c>
      <c r="C200" s="101" t="s">
        <v>199</v>
      </c>
      <c r="D200" s="37" t="s">
        <v>17</v>
      </c>
    </row>
    <row r="201" spans="1:4" s="84" customFormat="1" ht="15.75" customHeight="1" x14ac:dyDescent="0.25">
      <c r="A201" s="36">
        <v>45400</v>
      </c>
      <c r="B201" s="104">
        <v>300</v>
      </c>
      <c r="C201" s="101" t="s">
        <v>61</v>
      </c>
      <c r="D201" s="37" t="s">
        <v>17</v>
      </c>
    </row>
    <row r="202" spans="1:4" s="84" customFormat="1" ht="15.75" customHeight="1" x14ac:dyDescent="0.25">
      <c r="A202" s="36">
        <v>45400</v>
      </c>
      <c r="B202" s="104">
        <v>200</v>
      </c>
      <c r="C202" s="101" t="s">
        <v>236</v>
      </c>
      <c r="D202" s="37" t="s">
        <v>17</v>
      </c>
    </row>
    <row r="203" spans="1:4" s="84" customFormat="1" ht="15.75" customHeight="1" x14ac:dyDescent="0.25">
      <c r="A203" s="36">
        <v>45400</v>
      </c>
      <c r="B203" s="104">
        <v>1100</v>
      </c>
      <c r="C203" s="101" t="s">
        <v>237</v>
      </c>
      <c r="D203" s="37" t="s">
        <v>17</v>
      </c>
    </row>
    <row r="204" spans="1:4" s="84" customFormat="1" ht="15.75" customHeight="1" x14ac:dyDescent="0.25">
      <c r="A204" s="36">
        <v>45400</v>
      </c>
      <c r="B204" s="104">
        <v>400</v>
      </c>
      <c r="C204" s="101" t="s">
        <v>238</v>
      </c>
      <c r="D204" s="37" t="s">
        <v>17</v>
      </c>
    </row>
    <row r="205" spans="1:4" s="84" customFormat="1" ht="15.75" customHeight="1" x14ac:dyDescent="0.25">
      <c r="A205" s="36">
        <v>45400</v>
      </c>
      <c r="B205" s="104">
        <v>400</v>
      </c>
      <c r="C205" s="101" t="s">
        <v>239</v>
      </c>
      <c r="D205" s="108" t="s">
        <v>17</v>
      </c>
    </row>
    <row r="206" spans="1:4" s="84" customFormat="1" ht="15.75" customHeight="1" x14ac:dyDescent="0.25">
      <c r="A206" s="36">
        <v>45400</v>
      </c>
      <c r="B206" s="104">
        <v>160</v>
      </c>
      <c r="C206" s="101" t="s">
        <v>214</v>
      </c>
      <c r="D206" s="37" t="s">
        <v>17</v>
      </c>
    </row>
    <row r="207" spans="1:4" s="84" customFormat="1" ht="15.75" customHeight="1" x14ac:dyDescent="0.25">
      <c r="A207" s="36">
        <v>45400</v>
      </c>
      <c r="B207" s="104">
        <v>1000</v>
      </c>
      <c r="C207" s="101" t="s">
        <v>240</v>
      </c>
      <c r="D207" s="37" t="s">
        <v>17</v>
      </c>
    </row>
    <row r="208" spans="1:4" s="84" customFormat="1" ht="15.75" customHeight="1" x14ac:dyDescent="0.25">
      <c r="A208" s="36">
        <v>45400</v>
      </c>
      <c r="B208" s="104">
        <v>50</v>
      </c>
      <c r="C208" s="101" t="s">
        <v>96</v>
      </c>
      <c r="D208" s="37" t="s">
        <v>17</v>
      </c>
    </row>
    <row r="209" spans="1:4" s="84" customFormat="1" ht="15.75" customHeight="1" x14ac:dyDescent="0.25">
      <c r="A209" s="36">
        <v>45400</v>
      </c>
      <c r="B209" s="104">
        <v>500</v>
      </c>
      <c r="C209" s="101" t="s">
        <v>102</v>
      </c>
      <c r="D209" s="37" t="s">
        <v>17</v>
      </c>
    </row>
    <row r="210" spans="1:4" s="84" customFormat="1" ht="15.75" customHeight="1" x14ac:dyDescent="0.25">
      <c r="A210" s="36">
        <v>45401</v>
      </c>
      <c r="B210" s="104">
        <v>500</v>
      </c>
      <c r="C210" s="101" t="s">
        <v>92</v>
      </c>
      <c r="D210" s="37" t="s">
        <v>17</v>
      </c>
    </row>
    <row r="211" spans="1:4" s="84" customFormat="1" ht="15.75" customHeight="1" x14ac:dyDescent="0.25">
      <c r="A211" s="36">
        <v>45401</v>
      </c>
      <c r="B211" s="104">
        <v>291</v>
      </c>
      <c r="C211" s="101" t="s">
        <v>261</v>
      </c>
      <c r="D211" s="37" t="s">
        <v>17</v>
      </c>
    </row>
    <row r="212" spans="1:4" s="84" customFormat="1" ht="15.75" customHeight="1" x14ac:dyDescent="0.25">
      <c r="A212" s="36">
        <v>45401</v>
      </c>
      <c r="B212" s="104">
        <v>5000</v>
      </c>
      <c r="C212" s="101" t="s">
        <v>262</v>
      </c>
      <c r="D212" s="108" t="s">
        <v>17</v>
      </c>
    </row>
    <row r="213" spans="1:4" s="84" customFormat="1" ht="15.75" customHeight="1" x14ac:dyDescent="0.25">
      <c r="A213" s="36">
        <v>45401</v>
      </c>
      <c r="B213" s="104">
        <v>350</v>
      </c>
      <c r="C213" s="101" t="s">
        <v>84</v>
      </c>
      <c r="D213" s="37" t="s">
        <v>17</v>
      </c>
    </row>
    <row r="214" spans="1:4" s="84" customFormat="1" ht="15.75" customHeight="1" x14ac:dyDescent="0.25">
      <c r="A214" s="36">
        <v>45401</v>
      </c>
      <c r="B214" s="104">
        <v>500</v>
      </c>
      <c r="C214" s="101" t="s">
        <v>263</v>
      </c>
      <c r="D214" s="37" t="s">
        <v>17</v>
      </c>
    </row>
    <row r="215" spans="1:4" s="84" customFormat="1" ht="15.75" customHeight="1" x14ac:dyDescent="0.25">
      <c r="A215" s="36">
        <v>45401</v>
      </c>
      <c r="B215" s="104">
        <v>300</v>
      </c>
      <c r="C215" s="101" t="s">
        <v>69</v>
      </c>
      <c r="D215" s="37" t="s">
        <v>17</v>
      </c>
    </row>
    <row r="216" spans="1:4" s="84" customFormat="1" ht="15.75" customHeight="1" x14ac:dyDescent="0.25">
      <c r="A216" s="36">
        <v>45401</v>
      </c>
      <c r="B216" s="104">
        <v>4500</v>
      </c>
      <c r="C216" s="101" t="s">
        <v>81</v>
      </c>
      <c r="D216" s="37" t="s">
        <v>17</v>
      </c>
    </row>
    <row r="217" spans="1:4" s="84" customFormat="1" ht="15.75" customHeight="1" x14ac:dyDescent="0.25">
      <c r="A217" s="36">
        <v>45401</v>
      </c>
      <c r="B217" s="104">
        <v>1000</v>
      </c>
      <c r="C217" s="101" t="s">
        <v>233</v>
      </c>
      <c r="D217" s="37" t="s">
        <v>17</v>
      </c>
    </row>
    <row r="218" spans="1:4" s="84" customFormat="1" ht="15.75" customHeight="1" x14ac:dyDescent="0.25">
      <c r="A218" s="36">
        <v>45401</v>
      </c>
      <c r="B218" s="104">
        <v>50</v>
      </c>
      <c r="C218" s="101" t="s">
        <v>96</v>
      </c>
      <c r="D218" s="37" t="s">
        <v>17</v>
      </c>
    </row>
    <row r="219" spans="1:4" s="84" customFormat="1" ht="15.75" customHeight="1" x14ac:dyDescent="0.25">
      <c r="A219" s="36">
        <v>45401</v>
      </c>
      <c r="B219" s="104">
        <v>500</v>
      </c>
      <c r="C219" s="101" t="s">
        <v>264</v>
      </c>
      <c r="D219" s="37" t="s">
        <v>17</v>
      </c>
    </row>
    <row r="220" spans="1:4" s="84" customFormat="1" ht="15.75" customHeight="1" x14ac:dyDescent="0.25">
      <c r="A220" s="36">
        <v>45401</v>
      </c>
      <c r="B220" s="104">
        <v>400</v>
      </c>
      <c r="C220" s="101" t="s">
        <v>92</v>
      </c>
      <c r="D220" s="37" t="s">
        <v>17</v>
      </c>
    </row>
    <row r="221" spans="1:4" s="84" customFormat="1" ht="15.75" customHeight="1" x14ac:dyDescent="0.25">
      <c r="A221" s="36">
        <v>45402</v>
      </c>
      <c r="B221" s="104">
        <v>300</v>
      </c>
      <c r="C221" s="101" t="s">
        <v>175</v>
      </c>
      <c r="D221" s="37" t="s">
        <v>17</v>
      </c>
    </row>
    <row r="222" spans="1:4" s="84" customFormat="1" ht="15.75" customHeight="1" x14ac:dyDescent="0.25">
      <c r="A222" s="36">
        <v>45402</v>
      </c>
      <c r="B222" s="104">
        <v>1000</v>
      </c>
      <c r="C222" s="101" t="s">
        <v>265</v>
      </c>
      <c r="D222" s="37" t="s">
        <v>17</v>
      </c>
    </row>
    <row r="223" spans="1:4" s="84" customFormat="1" ht="15.75" customHeight="1" x14ac:dyDescent="0.25">
      <c r="A223" s="36">
        <v>45402</v>
      </c>
      <c r="B223" s="104">
        <v>1000</v>
      </c>
      <c r="C223" s="101" t="s">
        <v>266</v>
      </c>
      <c r="D223" s="37" t="s">
        <v>17</v>
      </c>
    </row>
    <row r="224" spans="1:4" s="84" customFormat="1" ht="15.75" customHeight="1" x14ac:dyDescent="0.25">
      <c r="A224" s="36">
        <v>45402</v>
      </c>
      <c r="B224" s="104">
        <v>700</v>
      </c>
      <c r="C224" s="101" t="s">
        <v>63</v>
      </c>
      <c r="D224" s="37" t="s">
        <v>17</v>
      </c>
    </row>
    <row r="225" spans="1:4" s="84" customFormat="1" ht="15.75" customHeight="1" x14ac:dyDescent="0.25">
      <c r="A225" s="36">
        <v>45402</v>
      </c>
      <c r="B225" s="104">
        <v>300</v>
      </c>
      <c r="C225" s="101" t="s">
        <v>267</v>
      </c>
      <c r="D225" s="37" t="s">
        <v>17</v>
      </c>
    </row>
    <row r="226" spans="1:4" s="84" customFormat="1" ht="15.75" customHeight="1" x14ac:dyDescent="0.25">
      <c r="A226" s="36">
        <v>45402</v>
      </c>
      <c r="B226" s="104">
        <v>1000</v>
      </c>
      <c r="C226" s="101" t="s">
        <v>266</v>
      </c>
      <c r="D226" s="37" t="s">
        <v>17</v>
      </c>
    </row>
    <row r="227" spans="1:4" s="84" customFormat="1" ht="15.75" customHeight="1" x14ac:dyDescent="0.25">
      <c r="A227" s="36">
        <v>45402</v>
      </c>
      <c r="B227" s="104">
        <v>141.46</v>
      </c>
      <c r="C227" s="101" t="s">
        <v>268</v>
      </c>
      <c r="D227" s="37" t="s">
        <v>17</v>
      </c>
    </row>
    <row r="228" spans="1:4" s="84" customFormat="1" ht="15.75" customHeight="1" x14ac:dyDescent="0.25">
      <c r="A228" s="36">
        <v>45402</v>
      </c>
      <c r="B228" s="104">
        <v>1000</v>
      </c>
      <c r="C228" s="101" t="s">
        <v>269</v>
      </c>
      <c r="D228" s="37" t="s">
        <v>17</v>
      </c>
    </row>
    <row r="229" spans="1:4" s="84" customFormat="1" ht="15.75" customHeight="1" x14ac:dyDescent="0.25">
      <c r="A229" s="36">
        <v>45402</v>
      </c>
      <c r="B229" s="104">
        <v>500</v>
      </c>
      <c r="C229" s="101" t="s">
        <v>99</v>
      </c>
      <c r="D229" s="37" t="s">
        <v>17</v>
      </c>
    </row>
    <row r="230" spans="1:4" s="84" customFormat="1" ht="15.75" customHeight="1" x14ac:dyDescent="0.25">
      <c r="A230" s="36">
        <v>45402</v>
      </c>
      <c r="B230" s="104">
        <v>300</v>
      </c>
      <c r="C230" s="101" t="s">
        <v>61</v>
      </c>
      <c r="D230" s="37" t="s">
        <v>17</v>
      </c>
    </row>
    <row r="231" spans="1:4" s="84" customFormat="1" ht="15.75" customHeight="1" x14ac:dyDescent="0.25">
      <c r="A231" s="36">
        <v>45402</v>
      </c>
      <c r="B231" s="104">
        <v>1000</v>
      </c>
      <c r="C231" s="101" t="s">
        <v>218</v>
      </c>
      <c r="D231" s="37" t="s">
        <v>17</v>
      </c>
    </row>
    <row r="232" spans="1:4" s="84" customFormat="1" ht="15.75" customHeight="1" x14ac:dyDescent="0.25">
      <c r="A232" s="36">
        <v>45402</v>
      </c>
      <c r="B232" s="104">
        <v>300</v>
      </c>
      <c r="C232" s="101" t="s">
        <v>270</v>
      </c>
      <c r="D232" s="37" t="s">
        <v>17</v>
      </c>
    </row>
    <row r="233" spans="1:4" s="84" customFormat="1" ht="15.75" customHeight="1" x14ac:dyDescent="0.25">
      <c r="A233" s="36">
        <v>45402</v>
      </c>
      <c r="B233" s="104">
        <v>500</v>
      </c>
      <c r="C233" s="101" t="s">
        <v>92</v>
      </c>
      <c r="D233" s="37" t="s">
        <v>17</v>
      </c>
    </row>
    <row r="234" spans="1:4" s="84" customFormat="1" ht="15.75" customHeight="1" x14ac:dyDescent="0.25">
      <c r="A234" s="36">
        <v>45403</v>
      </c>
      <c r="B234" s="104">
        <v>200</v>
      </c>
      <c r="C234" s="101" t="s">
        <v>68</v>
      </c>
      <c r="D234" s="108" t="s">
        <v>17</v>
      </c>
    </row>
    <row r="235" spans="1:4" s="84" customFormat="1" ht="15.75" customHeight="1" x14ac:dyDescent="0.25">
      <c r="A235" s="36">
        <v>45403</v>
      </c>
      <c r="B235" s="104">
        <v>150</v>
      </c>
      <c r="C235" s="101" t="s">
        <v>173</v>
      </c>
      <c r="D235" s="37" t="s">
        <v>17</v>
      </c>
    </row>
    <row r="236" spans="1:4" s="84" customFormat="1" ht="15.75" customHeight="1" x14ac:dyDescent="0.25">
      <c r="A236" s="36">
        <v>45403</v>
      </c>
      <c r="B236" s="104">
        <v>500</v>
      </c>
      <c r="C236" s="101" t="s">
        <v>201</v>
      </c>
      <c r="D236" s="37" t="s">
        <v>17</v>
      </c>
    </row>
    <row r="237" spans="1:4" s="84" customFormat="1" ht="15.75" customHeight="1" x14ac:dyDescent="0.25">
      <c r="A237" s="36">
        <v>45403</v>
      </c>
      <c r="B237" s="104">
        <v>150</v>
      </c>
      <c r="C237" s="101" t="s">
        <v>271</v>
      </c>
      <c r="D237" s="37" t="s">
        <v>17</v>
      </c>
    </row>
    <row r="238" spans="1:4" s="84" customFormat="1" ht="15.75" customHeight="1" x14ac:dyDescent="0.25">
      <c r="A238" s="36">
        <v>45403</v>
      </c>
      <c r="B238" s="104">
        <v>500</v>
      </c>
      <c r="C238" s="101" t="s">
        <v>272</v>
      </c>
      <c r="D238" s="37" t="s">
        <v>17</v>
      </c>
    </row>
    <row r="239" spans="1:4" s="84" customFormat="1" ht="15.75" customHeight="1" x14ac:dyDescent="0.25">
      <c r="A239" s="36">
        <v>45404</v>
      </c>
      <c r="B239" s="104">
        <v>300</v>
      </c>
      <c r="C239" s="101" t="s">
        <v>71</v>
      </c>
      <c r="D239" s="37" t="s">
        <v>17</v>
      </c>
    </row>
    <row r="240" spans="1:4" s="84" customFormat="1" ht="15.75" customHeight="1" x14ac:dyDescent="0.25">
      <c r="A240" s="36">
        <v>45404</v>
      </c>
      <c r="B240" s="104">
        <v>5000</v>
      </c>
      <c r="C240" s="101" t="s">
        <v>274</v>
      </c>
      <c r="D240" s="37" t="s">
        <v>17</v>
      </c>
    </row>
    <row r="241" spans="1:4" s="84" customFormat="1" ht="15.75" customHeight="1" x14ac:dyDescent="0.25">
      <c r="A241" s="36">
        <v>45404</v>
      </c>
      <c r="B241" s="104">
        <v>300</v>
      </c>
      <c r="C241" s="101" t="s">
        <v>275</v>
      </c>
      <c r="D241" s="37" t="s">
        <v>17</v>
      </c>
    </row>
    <row r="242" spans="1:4" s="84" customFormat="1" ht="15.75" customHeight="1" x14ac:dyDescent="0.25">
      <c r="A242" s="36">
        <v>45404</v>
      </c>
      <c r="B242" s="104">
        <v>3100</v>
      </c>
      <c r="C242" s="101" t="s">
        <v>72</v>
      </c>
      <c r="D242" s="37" t="s">
        <v>17</v>
      </c>
    </row>
    <row r="243" spans="1:4" s="84" customFormat="1" ht="15.75" customHeight="1" x14ac:dyDescent="0.25">
      <c r="A243" s="36">
        <v>45404</v>
      </c>
      <c r="B243" s="104">
        <v>1000</v>
      </c>
      <c r="C243" s="101" t="s">
        <v>99</v>
      </c>
      <c r="D243" s="108" t="s">
        <v>17</v>
      </c>
    </row>
    <row r="244" spans="1:4" s="84" customFormat="1" ht="15.75" customHeight="1" x14ac:dyDescent="0.25">
      <c r="A244" s="36">
        <v>45404</v>
      </c>
      <c r="B244" s="104">
        <v>400</v>
      </c>
      <c r="C244" s="101" t="s">
        <v>186</v>
      </c>
      <c r="D244" s="37" t="s">
        <v>17</v>
      </c>
    </row>
    <row r="245" spans="1:4" s="84" customFormat="1" ht="15.75" customHeight="1" x14ac:dyDescent="0.25">
      <c r="A245" s="36">
        <v>45404</v>
      </c>
      <c r="B245" s="104">
        <v>1000</v>
      </c>
      <c r="C245" s="101" t="s">
        <v>205</v>
      </c>
      <c r="D245" s="37" t="s">
        <v>17</v>
      </c>
    </row>
    <row r="246" spans="1:4" s="84" customFormat="1" ht="15.75" customHeight="1" x14ac:dyDescent="0.25">
      <c r="A246" s="36">
        <v>45404</v>
      </c>
      <c r="B246" s="104">
        <v>243</v>
      </c>
      <c r="C246" s="101" t="s">
        <v>58</v>
      </c>
      <c r="D246" s="37" t="s">
        <v>17</v>
      </c>
    </row>
    <row r="247" spans="1:4" s="84" customFormat="1" ht="15.75" customHeight="1" x14ac:dyDescent="0.25">
      <c r="A247" s="36">
        <v>45404</v>
      </c>
      <c r="B247" s="104">
        <v>1000</v>
      </c>
      <c r="C247" s="101" t="s">
        <v>276</v>
      </c>
      <c r="D247" s="37" t="s">
        <v>17</v>
      </c>
    </row>
    <row r="248" spans="1:4" s="84" customFormat="1" ht="15.75" customHeight="1" x14ac:dyDescent="0.25">
      <c r="A248" s="36">
        <v>45404</v>
      </c>
      <c r="B248" s="104">
        <v>300</v>
      </c>
      <c r="C248" s="101" t="s">
        <v>277</v>
      </c>
      <c r="D248" s="37" t="s">
        <v>17</v>
      </c>
    </row>
    <row r="249" spans="1:4" s="84" customFormat="1" ht="15.75" customHeight="1" x14ac:dyDescent="0.25">
      <c r="A249" s="36">
        <v>45404</v>
      </c>
      <c r="B249" s="104">
        <v>200</v>
      </c>
      <c r="C249" s="101" t="s">
        <v>278</v>
      </c>
      <c r="D249" s="37" t="s">
        <v>17</v>
      </c>
    </row>
    <row r="250" spans="1:4" s="84" customFormat="1" ht="15.75" customHeight="1" x14ac:dyDescent="0.25">
      <c r="A250" s="36">
        <v>45404</v>
      </c>
      <c r="B250" s="104">
        <v>1000</v>
      </c>
      <c r="C250" s="101" t="s">
        <v>92</v>
      </c>
      <c r="D250" s="37" t="s">
        <v>17</v>
      </c>
    </row>
    <row r="251" spans="1:4" s="84" customFormat="1" ht="15.75" customHeight="1" x14ac:dyDescent="0.25">
      <c r="A251" s="36">
        <v>45404</v>
      </c>
      <c r="B251" s="107">
        <v>350</v>
      </c>
      <c r="C251" s="101" t="s">
        <v>84</v>
      </c>
      <c r="D251" s="37" t="s">
        <v>17</v>
      </c>
    </row>
    <row r="252" spans="1:4" s="84" customFormat="1" ht="15.75" customHeight="1" x14ac:dyDescent="0.25">
      <c r="A252" s="36">
        <v>45404</v>
      </c>
      <c r="B252" s="104">
        <v>300</v>
      </c>
      <c r="C252" s="101" t="s">
        <v>61</v>
      </c>
      <c r="D252" s="37" t="s">
        <v>17</v>
      </c>
    </row>
    <row r="253" spans="1:4" s="84" customFormat="1" ht="15.75" customHeight="1" x14ac:dyDescent="0.25">
      <c r="A253" s="36">
        <v>45404</v>
      </c>
      <c r="B253" s="104">
        <v>50</v>
      </c>
      <c r="C253" s="101" t="s">
        <v>96</v>
      </c>
      <c r="D253" s="37" t="s">
        <v>17</v>
      </c>
    </row>
    <row r="254" spans="1:4" s="84" customFormat="1" ht="15.75" customHeight="1" x14ac:dyDescent="0.25">
      <c r="A254" s="36">
        <v>45404</v>
      </c>
      <c r="B254" s="104">
        <v>500</v>
      </c>
      <c r="C254" s="101" t="s">
        <v>279</v>
      </c>
      <c r="D254" s="37" t="s">
        <v>17</v>
      </c>
    </row>
    <row r="255" spans="1:4" s="84" customFormat="1" ht="15.75" customHeight="1" x14ac:dyDescent="0.25">
      <c r="A255" s="36">
        <v>45404</v>
      </c>
      <c r="B255" s="104">
        <v>500</v>
      </c>
      <c r="C255" s="101" t="s">
        <v>99</v>
      </c>
      <c r="D255" s="37" t="s">
        <v>17</v>
      </c>
    </row>
    <row r="256" spans="1:4" s="84" customFormat="1" ht="15.75" customHeight="1" x14ac:dyDescent="0.25">
      <c r="A256" s="36">
        <v>45404</v>
      </c>
      <c r="B256" s="104">
        <v>300</v>
      </c>
      <c r="C256" s="103" t="s">
        <v>69</v>
      </c>
      <c r="D256" s="37" t="s">
        <v>17</v>
      </c>
    </row>
    <row r="257" spans="1:4" s="84" customFormat="1" ht="15.75" customHeight="1" x14ac:dyDescent="0.25">
      <c r="A257" s="36">
        <v>45404</v>
      </c>
      <c r="B257" s="104">
        <v>2000</v>
      </c>
      <c r="C257" s="101" t="s">
        <v>218</v>
      </c>
      <c r="D257" s="37" t="s">
        <v>17</v>
      </c>
    </row>
    <row r="258" spans="1:4" s="84" customFormat="1" ht="15.75" customHeight="1" x14ac:dyDescent="0.25">
      <c r="A258" s="36">
        <v>45405</v>
      </c>
      <c r="B258" s="104">
        <v>350</v>
      </c>
      <c r="C258" s="101" t="s">
        <v>281</v>
      </c>
      <c r="D258" s="37" t="s">
        <v>17</v>
      </c>
    </row>
    <row r="259" spans="1:4" s="84" customFormat="1" ht="15.75" customHeight="1" x14ac:dyDescent="0.25">
      <c r="A259" s="36">
        <v>45405</v>
      </c>
      <c r="B259" s="104">
        <v>1000</v>
      </c>
      <c r="C259" s="101" t="s">
        <v>282</v>
      </c>
      <c r="D259" s="37" t="s">
        <v>17</v>
      </c>
    </row>
    <row r="260" spans="1:4" s="84" customFormat="1" ht="15.75" customHeight="1" x14ac:dyDescent="0.25">
      <c r="A260" s="36">
        <v>45405</v>
      </c>
      <c r="B260" s="104">
        <v>150</v>
      </c>
      <c r="C260" s="101" t="s">
        <v>275</v>
      </c>
      <c r="D260" s="37" t="s">
        <v>17</v>
      </c>
    </row>
    <row r="261" spans="1:4" s="84" customFormat="1" ht="15.75" customHeight="1" x14ac:dyDescent="0.25">
      <c r="A261" s="36">
        <v>45405</v>
      </c>
      <c r="B261" s="104">
        <v>1900</v>
      </c>
      <c r="C261" s="101" t="s">
        <v>70</v>
      </c>
      <c r="D261" s="37" t="s">
        <v>17</v>
      </c>
    </row>
    <row r="262" spans="1:4" s="84" customFormat="1" ht="15.75" customHeight="1" x14ac:dyDescent="0.25">
      <c r="A262" s="36">
        <v>45405</v>
      </c>
      <c r="B262" s="104">
        <v>55</v>
      </c>
      <c r="C262" s="101" t="s">
        <v>96</v>
      </c>
      <c r="D262" s="37" t="s">
        <v>17</v>
      </c>
    </row>
    <row r="263" spans="1:4" s="84" customFormat="1" ht="15.75" customHeight="1" x14ac:dyDescent="0.25">
      <c r="A263" s="36">
        <v>45405</v>
      </c>
      <c r="B263" s="104">
        <v>3000</v>
      </c>
      <c r="C263" s="101" t="s">
        <v>161</v>
      </c>
      <c r="D263" s="37" t="s">
        <v>17</v>
      </c>
    </row>
    <row r="264" spans="1:4" s="84" customFormat="1" ht="15.75" customHeight="1" x14ac:dyDescent="0.25">
      <c r="A264" s="36">
        <v>45405</v>
      </c>
      <c r="B264" s="104">
        <v>500</v>
      </c>
      <c r="C264" s="101" t="s">
        <v>99</v>
      </c>
      <c r="D264" s="37" t="s">
        <v>17</v>
      </c>
    </row>
    <row r="265" spans="1:4" s="84" customFormat="1" ht="15.75" customHeight="1" x14ac:dyDescent="0.25">
      <c r="A265" s="36">
        <v>45405</v>
      </c>
      <c r="B265" s="104">
        <v>500</v>
      </c>
      <c r="C265" s="101" t="s">
        <v>99</v>
      </c>
      <c r="D265" s="37" t="s">
        <v>17</v>
      </c>
    </row>
    <row r="266" spans="1:4" s="84" customFormat="1" ht="15.75" customHeight="1" x14ac:dyDescent="0.25">
      <c r="A266" s="36">
        <v>45405</v>
      </c>
      <c r="B266" s="104">
        <v>200</v>
      </c>
      <c r="C266" s="101" t="s">
        <v>283</v>
      </c>
      <c r="D266" s="37" t="s">
        <v>17</v>
      </c>
    </row>
    <row r="267" spans="1:4" s="84" customFormat="1" ht="15.75" customHeight="1" x14ac:dyDescent="0.25">
      <c r="A267" s="36">
        <v>45405</v>
      </c>
      <c r="B267" s="104">
        <v>50</v>
      </c>
      <c r="C267" s="101" t="s">
        <v>283</v>
      </c>
      <c r="D267" s="37" t="s">
        <v>17</v>
      </c>
    </row>
    <row r="268" spans="1:4" s="84" customFormat="1" ht="15.75" customHeight="1" x14ac:dyDescent="0.25">
      <c r="A268" s="36">
        <v>45405</v>
      </c>
      <c r="B268" s="104">
        <v>300</v>
      </c>
      <c r="C268" s="101" t="s">
        <v>84</v>
      </c>
      <c r="D268" s="37" t="s">
        <v>17</v>
      </c>
    </row>
    <row r="269" spans="1:4" s="84" customFormat="1" ht="15.75" customHeight="1" x14ac:dyDescent="0.25">
      <c r="A269" s="36">
        <v>45405</v>
      </c>
      <c r="B269" s="104">
        <v>1000</v>
      </c>
      <c r="C269" s="101" t="s">
        <v>66</v>
      </c>
      <c r="D269" s="37" t="s">
        <v>17</v>
      </c>
    </row>
    <row r="270" spans="1:4" s="84" customFormat="1" ht="15.75" customHeight="1" x14ac:dyDescent="0.25">
      <c r="A270" s="36">
        <v>45405</v>
      </c>
      <c r="B270" s="104">
        <v>350</v>
      </c>
      <c r="C270" s="101" t="s">
        <v>284</v>
      </c>
      <c r="D270" s="37" t="s">
        <v>17</v>
      </c>
    </row>
    <row r="271" spans="1:4" s="84" customFormat="1" ht="15.75" customHeight="1" x14ac:dyDescent="0.25">
      <c r="A271" s="36">
        <v>45405</v>
      </c>
      <c r="B271" s="104">
        <v>300</v>
      </c>
      <c r="C271" s="101" t="s">
        <v>61</v>
      </c>
      <c r="D271" s="37" t="s">
        <v>17</v>
      </c>
    </row>
    <row r="272" spans="1:4" s="84" customFormat="1" ht="15.75" customHeight="1" x14ac:dyDescent="0.25">
      <c r="A272" s="36">
        <v>45405</v>
      </c>
      <c r="B272" s="104">
        <v>5001</v>
      </c>
      <c r="C272" s="101" t="s">
        <v>191</v>
      </c>
      <c r="D272" s="37" t="s">
        <v>17</v>
      </c>
    </row>
    <row r="273" spans="1:4" s="84" customFormat="1" ht="15.75" customHeight="1" x14ac:dyDescent="0.25">
      <c r="A273" s="36">
        <v>45406</v>
      </c>
      <c r="B273" s="104">
        <v>500</v>
      </c>
      <c r="C273" s="101" t="s">
        <v>286</v>
      </c>
      <c r="D273" s="37" t="s">
        <v>17</v>
      </c>
    </row>
    <row r="274" spans="1:4" s="84" customFormat="1" ht="15.75" customHeight="1" x14ac:dyDescent="0.25">
      <c r="A274" s="36">
        <v>45406</v>
      </c>
      <c r="B274" s="104">
        <v>500</v>
      </c>
      <c r="C274" s="101" t="s">
        <v>287</v>
      </c>
      <c r="D274" s="37" t="s">
        <v>17</v>
      </c>
    </row>
    <row r="275" spans="1:4" s="84" customFormat="1" ht="15.75" customHeight="1" x14ac:dyDescent="0.25">
      <c r="A275" s="36">
        <v>45406</v>
      </c>
      <c r="B275" s="104">
        <v>2500</v>
      </c>
      <c r="C275" s="101" t="s">
        <v>64</v>
      </c>
      <c r="D275" s="37" t="s">
        <v>17</v>
      </c>
    </row>
    <row r="276" spans="1:4" s="84" customFormat="1" ht="15.75" customHeight="1" x14ac:dyDescent="0.25">
      <c r="A276" s="36">
        <v>45406</v>
      </c>
      <c r="B276" s="104">
        <v>300</v>
      </c>
      <c r="C276" s="101" t="s">
        <v>288</v>
      </c>
      <c r="D276" s="108" t="s">
        <v>17</v>
      </c>
    </row>
    <row r="277" spans="1:4" s="84" customFormat="1" ht="15.75" customHeight="1" x14ac:dyDescent="0.25">
      <c r="A277" s="36">
        <v>45406</v>
      </c>
      <c r="B277" s="104">
        <v>120</v>
      </c>
      <c r="C277" s="101" t="s">
        <v>289</v>
      </c>
      <c r="D277" s="108" t="s">
        <v>17</v>
      </c>
    </row>
    <row r="278" spans="1:4" s="84" customFormat="1" ht="15.75" customHeight="1" x14ac:dyDescent="0.25">
      <c r="A278" s="36">
        <v>45406</v>
      </c>
      <c r="B278" s="104">
        <v>500</v>
      </c>
      <c r="C278" s="101" t="s">
        <v>74</v>
      </c>
      <c r="D278" s="108" t="s">
        <v>17</v>
      </c>
    </row>
    <row r="279" spans="1:4" s="84" customFormat="1" ht="15.75" customHeight="1" x14ac:dyDescent="0.25">
      <c r="A279" s="36">
        <v>45406</v>
      </c>
      <c r="B279" s="104">
        <v>500</v>
      </c>
      <c r="C279" s="101" t="s">
        <v>92</v>
      </c>
      <c r="D279" s="108" t="s">
        <v>17</v>
      </c>
    </row>
    <row r="280" spans="1:4" s="84" customFormat="1" ht="15.75" customHeight="1" x14ac:dyDescent="0.25">
      <c r="A280" s="36">
        <v>45406</v>
      </c>
      <c r="B280" s="104">
        <v>300</v>
      </c>
      <c r="C280" s="101" t="s">
        <v>63</v>
      </c>
      <c r="D280" s="108" t="s">
        <v>17</v>
      </c>
    </row>
    <row r="281" spans="1:4" s="84" customFormat="1" ht="15.75" customHeight="1" x14ac:dyDescent="0.25">
      <c r="A281" s="36">
        <v>45406</v>
      </c>
      <c r="B281" s="104">
        <v>500</v>
      </c>
      <c r="C281" s="101" t="s">
        <v>99</v>
      </c>
      <c r="D281" s="108" t="s">
        <v>17</v>
      </c>
    </row>
    <row r="282" spans="1:4" s="84" customFormat="1" ht="15.75" customHeight="1" x14ac:dyDescent="0.25">
      <c r="A282" s="36">
        <v>45406</v>
      </c>
      <c r="B282" s="104">
        <v>3000</v>
      </c>
      <c r="C282" s="101" t="s">
        <v>290</v>
      </c>
      <c r="D282" s="108" t="s">
        <v>17</v>
      </c>
    </row>
    <row r="283" spans="1:4" s="84" customFormat="1" ht="15.75" customHeight="1" x14ac:dyDescent="0.25">
      <c r="A283" s="36">
        <v>45406</v>
      </c>
      <c r="B283" s="104">
        <v>700</v>
      </c>
      <c r="C283" s="101" t="s">
        <v>186</v>
      </c>
      <c r="D283" s="108" t="s">
        <v>17</v>
      </c>
    </row>
    <row r="284" spans="1:4" s="84" customFormat="1" ht="15.75" customHeight="1" x14ac:dyDescent="0.25">
      <c r="A284" s="36">
        <v>45406</v>
      </c>
      <c r="B284" s="104">
        <v>141</v>
      </c>
      <c r="C284" s="101" t="s">
        <v>58</v>
      </c>
      <c r="D284" s="108" t="s">
        <v>17</v>
      </c>
    </row>
    <row r="285" spans="1:4" s="84" customFormat="1" ht="15.75" customHeight="1" x14ac:dyDescent="0.25">
      <c r="A285" s="36">
        <v>45406</v>
      </c>
      <c r="B285" s="104">
        <v>500</v>
      </c>
      <c r="C285" s="101" t="s">
        <v>291</v>
      </c>
      <c r="D285" s="108" t="s">
        <v>17</v>
      </c>
    </row>
    <row r="286" spans="1:4" s="84" customFormat="1" ht="15.75" customHeight="1" x14ac:dyDescent="0.25">
      <c r="A286" s="36">
        <v>45406</v>
      </c>
      <c r="B286" s="104">
        <v>500</v>
      </c>
      <c r="C286" s="101" t="s">
        <v>238</v>
      </c>
      <c r="D286" s="108" t="s">
        <v>17</v>
      </c>
    </row>
    <row r="287" spans="1:4" s="84" customFormat="1" ht="15.75" customHeight="1" x14ac:dyDescent="0.25">
      <c r="A287" s="36">
        <v>45407</v>
      </c>
      <c r="B287" s="104">
        <v>300</v>
      </c>
      <c r="C287" s="101" t="s">
        <v>189</v>
      </c>
      <c r="D287" s="108" t="s">
        <v>17</v>
      </c>
    </row>
    <row r="288" spans="1:4" s="84" customFormat="1" ht="15.75" customHeight="1" x14ac:dyDescent="0.25">
      <c r="A288" s="36">
        <v>45407</v>
      </c>
      <c r="B288" s="104">
        <v>200</v>
      </c>
      <c r="C288" s="101" t="s">
        <v>209</v>
      </c>
      <c r="D288" s="108" t="s">
        <v>17</v>
      </c>
    </row>
    <row r="289" spans="1:4" s="84" customFormat="1" ht="15.75" customHeight="1" x14ac:dyDescent="0.25">
      <c r="A289" s="36">
        <v>45407</v>
      </c>
      <c r="B289" s="104">
        <v>55.2</v>
      </c>
      <c r="C289" s="101" t="s">
        <v>96</v>
      </c>
      <c r="D289" s="108" t="s">
        <v>17</v>
      </c>
    </row>
    <row r="290" spans="1:4" s="84" customFormat="1" ht="15.75" customHeight="1" x14ac:dyDescent="0.25">
      <c r="A290" s="36">
        <v>45407</v>
      </c>
      <c r="B290" s="104">
        <v>500</v>
      </c>
      <c r="C290" s="101" t="s">
        <v>72</v>
      </c>
      <c r="D290" s="108" t="s">
        <v>17</v>
      </c>
    </row>
    <row r="291" spans="1:4" s="84" customFormat="1" ht="15.75" customHeight="1" x14ac:dyDescent="0.25">
      <c r="A291" s="36">
        <v>45407</v>
      </c>
      <c r="B291" s="104">
        <v>500</v>
      </c>
      <c r="C291" s="101" t="s">
        <v>181</v>
      </c>
      <c r="D291" s="108" t="s">
        <v>17</v>
      </c>
    </row>
    <row r="292" spans="1:4" s="84" customFormat="1" ht="15.75" customHeight="1" x14ac:dyDescent="0.25">
      <c r="A292" s="36">
        <v>45407</v>
      </c>
      <c r="B292" s="104">
        <v>300</v>
      </c>
      <c r="C292" s="101" t="s">
        <v>61</v>
      </c>
      <c r="D292" s="108" t="s">
        <v>17</v>
      </c>
    </row>
    <row r="293" spans="1:4" s="84" customFormat="1" ht="15.75" customHeight="1" x14ac:dyDescent="0.25">
      <c r="A293" s="36">
        <v>45407</v>
      </c>
      <c r="B293" s="104">
        <v>1000</v>
      </c>
      <c r="C293" s="101" t="s">
        <v>213</v>
      </c>
      <c r="D293" s="108" t="s">
        <v>17</v>
      </c>
    </row>
    <row r="294" spans="1:4" s="84" customFormat="1" ht="15.75" customHeight="1" x14ac:dyDescent="0.25">
      <c r="A294" s="36">
        <v>45407</v>
      </c>
      <c r="B294" s="104">
        <v>3000</v>
      </c>
      <c r="C294" s="101" t="s">
        <v>192</v>
      </c>
      <c r="D294" s="108" t="s">
        <v>17</v>
      </c>
    </row>
    <row r="295" spans="1:4" s="84" customFormat="1" ht="15.75" customHeight="1" x14ac:dyDescent="0.25">
      <c r="A295" s="36">
        <v>45407</v>
      </c>
      <c r="B295" s="104">
        <v>1000</v>
      </c>
      <c r="C295" s="101" t="s">
        <v>74</v>
      </c>
      <c r="D295" s="108" t="s">
        <v>17</v>
      </c>
    </row>
    <row r="296" spans="1:4" s="84" customFormat="1" ht="15.75" customHeight="1" x14ac:dyDescent="0.25">
      <c r="A296" s="36">
        <v>45407</v>
      </c>
      <c r="B296" s="104">
        <v>500</v>
      </c>
      <c r="C296" s="101" t="s">
        <v>165</v>
      </c>
      <c r="D296" s="108" t="s">
        <v>17</v>
      </c>
    </row>
    <row r="297" spans="1:4" s="84" customFormat="1" ht="15.75" customHeight="1" x14ac:dyDescent="0.25">
      <c r="A297" s="36">
        <v>45407</v>
      </c>
      <c r="B297" s="104">
        <v>600</v>
      </c>
      <c r="C297" s="101" t="s">
        <v>293</v>
      </c>
      <c r="D297" s="108" t="s">
        <v>17</v>
      </c>
    </row>
    <row r="298" spans="1:4" s="84" customFormat="1" ht="15.75" customHeight="1" x14ac:dyDescent="0.25">
      <c r="A298" s="36">
        <v>45407</v>
      </c>
      <c r="B298" s="104">
        <v>500</v>
      </c>
      <c r="C298" s="101" t="s">
        <v>99</v>
      </c>
      <c r="D298" s="108" t="s">
        <v>17</v>
      </c>
    </row>
    <row r="299" spans="1:4" s="84" customFormat="1" ht="15.75" customHeight="1" x14ac:dyDescent="0.25">
      <c r="A299" s="36">
        <v>45407</v>
      </c>
      <c r="B299" s="104">
        <v>500</v>
      </c>
      <c r="C299" s="84" t="s">
        <v>92</v>
      </c>
      <c r="D299" s="108" t="s">
        <v>17</v>
      </c>
    </row>
    <row r="300" spans="1:4" s="84" customFormat="1" ht="15.75" customHeight="1" x14ac:dyDescent="0.25">
      <c r="A300" s="36">
        <v>45407</v>
      </c>
      <c r="B300" s="104">
        <v>300</v>
      </c>
      <c r="C300" s="101" t="s">
        <v>58</v>
      </c>
      <c r="D300" s="108" t="s">
        <v>17</v>
      </c>
    </row>
    <row r="301" spans="1:4" s="84" customFormat="1" ht="15.75" customHeight="1" x14ac:dyDescent="0.25">
      <c r="A301" s="36">
        <v>45407</v>
      </c>
      <c r="B301" s="104">
        <v>300</v>
      </c>
      <c r="C301" s="101" t="s">
        <v>294</v>
      </c>
      <c r="D301" s="108" t="s">
        <v>17</v>
      </c>
    </row>
    <row r="302" spans="1:4" s="84" customFormat="1" ht="15.75" customHeight="1" x14ac:dyDescent="0.25">
      <c r="A302" s="36">
        <v>45407</v>
      </c>
      <c r="B302" s="104">
        <v>3500</v>
      </c>
      <c r="C302" s="101" t="s">
        <v>283</v>
      </c>
      <c r="D302" s="108" t="s">
        <v>17</v>
      </c>
    </row>
    <row r="303" spans="1:4" s="84" customFormat="1" ht="15.75" customHeight="1" x14ac:dyDescent="0.25">
      <c r="A303" s="36">
        <v>45407</v>
      </c>
      <c r="B303" s="104">
        <v>300</v>
      </c>
      <c r="C303" s="101" t="s">
        <v>69</v>
      </c>
      <c r="D303" s="108" t="s">
        <v>17</v>
      </c>
    </row>
    <row r="304" spans="1:4" s="84" customFormat="1" ht="15.75" customHeight="1" x14ac:dyDescent="0.25">
      <c r="A304" s="36">
        <v>45407</v>
      </c>
      <c r="B304" s="104">
        <v>300</v>
      </c>
      <c r="C304" s="101" t="s">
        <v>295</v>
      </c>
      <c r="D304" s="108" t="s">
        <v>17</v>
      </c>
    </row>
    <row r="305" spans="1:4" s="84" customFormat="1" ht="15.75" customHeight="1" x14ac:dyDescent="0.25">
      <c r="A305" s="36">
        <v>45407</v>
      </c>
      <c r="B305" s="104">
        <v>500</v>
      </c>
      <c r="C305" s="101" t="s">
        <v>91</v>
      </c>
      <c r="D305" s="108" t="s">
        <v>17</v>
      </c>
    </row>
    <row r="306" spans="1:4" s="84" customFormat="1" ht="15.75" customHeight="1" x14ac:dyDescent="0.25">
      <c r="A306" s="36">
        <v>45408</v>
      </c>
      <c r="B306" s="104">
        <v>500</v>
      </c>
      <c r="C306" s="101" t="s">
        <v>202</v>
      </c>
      <c r="D306" s="108" t="s">
        <v>17</v>
      </c>
    </row>
    <row r="307" spans="1:4" s="84" customFormat="1" ht="15.75" customHeight="1" x14ac:dyDescent="0.25">
      <c r="A307" s="36">
        <v>45408</v>
      </c>
      <c r="B307" s="104">
        <v>1000</v>
      </c>
      <c r="C307" s="101" t="s">
        <v>296</v>
      </c>
      <c r="D307" s="108" t="s">
        <v>17</v>
      </c>
    </row>
    <row r="308" spans="1:4" s="84" customFormat="1" ht="15.75" customHeight="1" x14ac:dyDescent="0.25">
      <c r="A308" s="36">
        <v>45408</v>
      </c>
      <c r="B308" s="104">
        <v>30000</v>
      </c>
      <c r="C308" s="101" t="s">
        <v>64</v>
      </c>
      <c r="D308" s="108" t="s">
        <v>17</v>
      </c>
    </row>
    <row r="309" spans="1:4" s="84" customFormat="1" ht="15.75" customHeight="1" x14ac:dyDescent="0.25">
      <c r="A309" s="36">
        <v>45408</v>
      </c>
      <c r="B309" s="104">
        <v>500</v>
      </c>
      <c r="C309" s="101" t="s">
        <v>186</v>
      </c>
      <c r="D309" s="108" t="s">
        <v>17</v>
      </c>
    </row>
    <row r="310" spans="1:4" s="84" customFormat="1" ht="15.75" customHeight="1" x14ac:dyDescent="0.25">
      <c r="A310" s="36">
        <v>45408</v>
      </c>
      <c r="B310" s="104">
        <v>500</v>
      </c>
      <c r="C310" s="101" t="s">
        <v>170</v>
      </c>
      <c r="D310" s="108" t="s">
        <v>17</v>
      </c>
    </row>
    <row r="311" spans="1:4" s="84" customFormat="1" ht="15.75" customHeight="1" x14ac:dyDescent="0.25">
      <c r="A311" s="36">
        <v>45408</v>
      </c>
      <c r="B311" s="104">
        <v>350</v>
      </c>
      <c r="C311" s="101" t="s">
        <v>84</v>
      </c>
      <c r="D311" s="108" t="s">
        <v>17</v>
      </c>
    </row>
    <row r="312" spans="1:4" s="84" customFormat="1" ht="15.75" customHeight="1" x14ac:dyDescent="0.25">
      <c r="A312" s="36">
        <v>45408</v>
      </c>
      <c r="B312" s="104">
        <v>500</v>
      </c>
      <c r="C312" s="101" t="s">
        <v>92</v>
      </c>
      <c r="D312" s="108" t="s">
        <v>17</v>
      </c>
    </row>
    <row r="313" spans="1:4" s="84" customFormat="1" ht="15.75" customHeight="1" x14ac:dyDescent="0.25">
      <c r="A313" s="36">
        <v>45408</v>
      </c>
      <c r="B313" s="104">
        <v>200</v>
      </c>
      <c r="C313" s="101" t="s">
        <v>297</v>
      </c>
      <c r="D313" s="108" t="s">
        <v>17</v>
      </c>
    </row>
    <row r="314" spans="1:4" s="84" customFormat="1" ht="15.75" customHeight="1" x14ac:dyDescent="0.25">
      <c r="A314" s="36">
        <v>45408</v>
      </c>
      <c r="B314" s="104">
        <v>200</v>
      </c>
      <c r="C314" s="101" t="s">
        <v>278</v>
      </c>
      <c r="D314" s="108" t="s">
        <v>17</v>
      </c>
    </row>
    <row r="315" spans="1:4" s="84" customFormat="1" ht="15.75" customHeight="1" x14ac:dyDescent="0.25">
      <c r="A315" s="36">
        <v>45408</v>
      </c>
      <c r="B315" s="104">
        <v>424</v>
      </c>
      <c r="C315" s="101" t="s">
        <v>188</v>
      </c>
      <c r="D315" s="108" t="s">
        <v>17</v>
      </c>
    </row>
    <row r="316" spans="1:4" s="84" customFormat="1" ht="15.75" customHeight="1" x14ac:dyDescent="0.25">
      <c r="A316" s="36">
        <v>45409</v>
      </c>
      <c r="B316" s="104">
        <v>150</v>
      </c>
      <c r="C316" s="101" t="s">
        <v>266</v>
      </c>
      <c r="D316" s="108" t="s">
        <v>17</v>
      </c>
    </row>
    <row r="317" spans="1:4" s="84" customFormat="1" ht="15.75" customHeight="1" x14ac:dyDescent="0.25">
      <c r="A317" s="36">
        <v>45409</v>
      </c>
      <c r="B317" s="104">
        <v>500</v>
      </c>
      <c r="C317" s="101" t="s">
        <v>303</v>
      </c>
      <c r="D317" s="108" t="s">
        <v>17</v>
      </c>
    </row>
    <row r="318" spans="1:4" s="84" customFormat="1" ht="15.75" customHeight="1" x14ac:dyDescent="0.25">
      <c r="A318" s="36">
        <v>45409</v>
      </c>
      <c r="B318" s="104">
        <v>1000</v>
      </c>
      <c r="C318" s="101" t="s">
        <v>304</v>
      </c>
      <c r="D318" s="108" t="s">
        <v>17</v>
      </c>
    </row>
    <row r="319" spans="1:4" s="84" customFormat="1" ht="15.75" customHeight="1" x14ac:dyDescent="0.25">
      <c r="A319" s="36">
        <v>45409</v>
      </c>
      <c r="B319" s="104">
        <v>500</v>
      </c>
      <c r="C319" s="101" t="s">
        <v>74</v>
      </c>
      <c r="D319" s="108" t="s">
        <v>17</v>
      </c>
    </row>
    <row r="320" spans="1:4" s="84" customFormat="1" ht="15.75" customHeight="1" x14ac:dyDescent="0.25">
      <c r="A320" s="36">
        <v>45409</v>
      </c>
      <c r="B320" s="104">
        <v>500</v>
      </c>
      <c r="C320" s="101" t="s">
        <v>92</v>
      </c>
      <c r="D320" s="108" t="s">
        <v>17</v>
      </c>
    </row>
    <row r="321" spans="1:4" s="84" customFormat="1" ht="15.75" customHeight="1" x14ac:dyDescent="0.25">
      <c r="A321" s="36">
        <v>45409</v>
      </c>
      <c r="B321" s="104">
        <v>200</v>
      </c>
      <c r="C321" s="101" t="s">
        <v>305</v>
      </c>
      <c r="D321" s="108" t="s">
        <v>17</v>
      </c>
    </row>
    <row r="322" spans="1:4" s="84" customFormat="1" ht="15.75" customHeight="1" x14ac:dyDescent="0.25">
      <c r="A322" s="36">
        <v>45409</v>
      </c>
      <c r="B322" s="104">
        <v>200</v>
      </c>
      <c r="C322" s="101" t="s">
        <v>58</v>
      </c>
      <c r="D322" s="108" t="s">
        <v>17</v>
      </c>
    </row>
    <row r="323" spans="1:4" s="84" customFormat="1" ht="15.75" customHeight="1" x14ac:dyDescent="0.25">
      <c r="A323" s="36">
        <v>45409</v>
      </c>
      <c r="B323" s="104">
        <v>4000</v>
      </c>
      <c r="C323" s="101" t="s">
        <v>306</v>
      </c>
      <c r="D323" s="108" t="s">
        <v>17</v>
      </c>
    </row>
    <row r="324" spans="1:4" s="84" customFormat="1" ht="15.75" customHeight="1" x14ac:dyDescent="0.25">
      <c r="A324" s="36">
        <v>45410</v>
      </c>
      <c r="B324" s="104">
        <v>500</v>
      </c>
      <c r="C324" s="101" t="s">
        <v>307</v>
      </c>
      <c r="D324" s="108" t="s">
        <v>17</v>
      </c>
    </row>
    <row r="325" spans="1:4" s="84" customFormat="1" ht="15.75" customHeight="1" x14ac:dyDescent="0.25">
      <c r="A325" s="36">
        <v>45410</v>
      </c>
      <c r="B325" s="104">
        <v>200</v>
      </c>
      <c r="C325" s="101" t="s">
        <v>68</v>
      </c>
      <c r="D325" s="108" t="s">
        <v>17</v>
      </c>
    </row>
    <row r="326" spans="1:4" s="84" customFormat="1" ht="15.75" customHeight="1" x14ac:dyDescent="0.25">
      <c r="A326" s="36">
        <v>45410</v>
      </c>
      <c r="B326" s="104">
        <v>300</v>
      </c>
      <c r="C326" s="101" t="s">
        <v>308</v>
      </c>
      <c r="D326" s="108" t="s">
        <v>17</v>
      </c>
    </row>
    <row r="327" spans="1:4" s="84" customFormat="1" ht="15.75" customHeight="1" x14ac:dyDescent="0.25">
      <c r="A327" s="36">
        <v>45410</v>
      </c>
      <c r="B327" s="104">
        <v>50</v>
      </c>
      <c r="C327" s="101" t="s">
        <v>96</v>
      </c>
      <c r="D327" s="108" t="s">
        <v>17</v>
      </c>
    </row>
    <row r="328" spans="1:4" s="84" customFormat="1" ht="15.75" customHeight="1" x14ac:dyDescent="0.25">
      <c r="A328" s="36">
        <v>45410</v>
      </c>
      <c r="B328" s="104">
        <v>500</v>
      </c>
      <c r="C328" s="101" t="s">
        <v>92</v>
      </c>
      <c r="D328" s="108" t="s">
        <v>17</v>
      </c>
    </row>
    <row r="329" spans="1:4" s="84" customFormat="1" ht="15.75" customHeight="1" x14ac:dyDescent="0.25">
      <c r="A329" s="36">
        <v>45410</v>
      </c>
      <c r="B329" s="104">
        <v>300</v>
      </c>
      <c r="C329" s="101" t="s">
        <v>195</v>
      </c>
      <c r="D329" s="108" t="s">
        <v>17</v>
      </c>
    </row>
    <row r="330" spans="1:4" s="84" customFormat="1" ht="15.75" customHeight="1" x14ac:dyDescent="0.25">
      <c r="A330" s="36">
        <v>45410</v>
      </c>
      <c r="B330" s="104">
        <v>3000</v>
      </c>
      <c r="C330" s="101" t="s">
        <v>309</v>
      </c>
      <c r="D330" s="108" t="s">
        <v>17</v>
      </c>
    </row>
    <row r="331" spans="1:4" s="84" customFormat="1" ht="15.75" customHeight="1" x14ac:dyDescent="0.25">
      <c r="A331" s="36">
        <v>45410</v>
      </c>
      <c r="B331" s="104">
        <v>300</v>
      </c>
      <c r="C331" s="101" t="s">
        <v>310</v>
      </c>
      <c r="D331" s="108" t="s">
        <v>17</v>
      </c>
    </row>
    <row r="332" spans="1:4" s="84" customFormat="1" ht="15.75" customHeight="1" x14ac:dyDescent="0.25">
      <c r="A332" s="36">
        <v>45411</v>
      </c>
      <c r="B332" s="104">
        <v>100</v>
      </c>
      <c r="C332" s="101" t="s">
        <v>311</v>
      </c>
      <c r="D332" s="108" t="s">
        <v>17</v>
      </c>
    </row>
    <row r="333" spans="1:4" s="84" customFormat="1" ht="15.75" customHeight="1" x14ac:dyDescent="0.25">
      <c r="A333" s="36">
        <v>45411</v>
      </c>
      <c r="B333" s="104">
        <v>100</v>
      </c>
      <c r="C333" s="101" t="s">
        <v>312</v>
      </c>
      <c r="D333" s="108" t="s">
        <v>17</v>
      </c>
    </row>
    <row r="334" spans="1:4" s="84" customFormat="1" ht="15.75" customHeight="1" x14ac:dyDescent="0.25">
      <c r="A334" s="36">
        <v>45411</v>
      </c>
      <c r="B334" s="104">
        <v>100</v>
      </c>
      <c r="C334" s="101" t="s">
        <v>283</v>
      </c>
      <c r="D334" s="108" t="s">
        <v>17</v>
      </c>
    </row>
    <row r="335" spans="1:4" s="84" customFormat="1" ht="15.75" customHeight="1" x14ac:dyDescent="0.25">
      <c r="A335" s="36">
        <v>45411</v>
      </c>
      <c r="B335" s="104">
        <v>1000</v>
      </c>
      <c r="C335" s="101" t="s">
        <v>313</v>
      </c>
      <c r="D335" s="108" t="s">
        <v>17</v>
      </c>
    </row>
    <row r="336" spans="1:4" s="84" customFormat="1" ht="15.75" customHeight="1" x14ac:dyDescent="0.25">
      <c r="A336" s="36">
        <v>45411</v>
      </c>
      <c r="B336" s="104">
        <v>500</v>
      </c>
      <c r="C336" s="101" t="s">
        <v>314</v>
      </c>
      <c r="D336" s="108" t="s">
        <v>17</v>
      </c>
    </row>
    <row r="337" spans="1:4" s="84" customFormat="1" ht="15.75" customHeight="1" x14ac:dyDescent="0.25">
      <c r="A337" s="36">
        <v>45411</v>
      </c>
      <c r="B337" s="104">
        <v>100</v>
      </c>
      <c r="C337" s="101" t="s">
        <v>315</v>
      </c>
      <c r="D337" s="108" t="s">
        <v>17</v>
      </c>
    </row>
    <row r="338" spans="1:4" s="84" customFormat="1" ht="15.75" customHeight="1" x14ac:dyDescent="0.25">
      <c r="A338" s="36">
        <v>45411</v>
      </c>
      <c r="B338" s="104">
        <v>200</v>
      </c>
      <c r="C338" s="101" t="s">
        <v>58</v>
      </c>
      <c r="D338" s="108" t="s">
        <v>17</v>
      </c>
    </row>
    <row r="339" spans="1:4" s="84" customFormat="1" ht="15.75" customHeight="1" x14ac:dyDescent="0.25">
      <c r="A339" s="36">
        <v>45411</v>
      </c>
      <c r="B339" s="104">
        <v>300</v>
      </c>
      <c r="C339" s="101" t="s">
        <v>69</v>
      </c>
      <c r="D339" s="108" t="s">
        <v>17</v>
      </c>
    </row>
    <row r="340" spans="1:4" s="84" customFormat="1" ht="15.75" customHeight="1" x14ac:dyDescent="0.25">
      <c r="A340" s="36">
        <v>45411</v>
      </c>
      <c r="B340" s="104">
        <v>1000</v>
      </c>
      <c r="C340" s="101" t="s">
        <v>269</v>
      </c>
      <c r="D340" s="108" t="s">
        <v>17</v>
      </c>
    </row>
    <row r="341" spans="1:4" s="84" customFormat="1" ht="15.75" customHeight="1" x14ac:dyDescent="0.25">
      <c r="A341" s="36">
        <v>45412</v>
      </c>
      <c r="B341" s="104">
        <v>500</v>
      </c>
      <c r="C341" s="101" t="s">
        <v>316</v>
      </c>
      <c r="D341" s="108" t="s">
        <v>17</v>
      </c>
    </row>
    <row r="342" spans="1:4" s="84" customFormat="1" ht="15.75" customHeight="1" x14ac:dyDescent="0.25">
      <c r="A342" s="36">
        <v>45412</v>
      </c>
      <c r="B342" s="104">
        <v>250</v>
      </c>
      <c r="C342" s="101" t="s">
        <v>317</v>
      </c>
      <c r="D342" s="108" t="s">
        <v>17</v>
      </c>
    </row>
    <row r="343" spans="1:4" s="84" customFormat="1" ht="15.75" customHeight="1" x14ac:dyDescent="0.25">
      <c r="A343" s="36">
        <v>45412</v>
      </c>
      <c r="B343" s="104">
        <v>250</v>
      </c>
      <c r="C343" s="101" t="s">
        <v>275</v>
      </c>
      <c r="D343" s="108" t="s">
        <v>17</v>
      </c>
    </row>
    <row r="344" spans="1:4" s="84" customFormat="1" ht="15.75" customHeight="1" x14ac:dyDescent="0.25">
      <c r="A344" s="36">
        <v>45412</v>
      </c>
      <c r="B344" s="104">
        <v>500</v>
      </c>
      <c r="C344" s="101" t="s">
        <v>92</v>
      </c>
      <c r="D344" s="108" t="s">
        <v>17</v>
      </c>
    </row>
    <row r="345" spans="1:4" s="84" customFormat="1" ht="15.75" customHeight="1" x14ac:dyDescent="0.25">
      <c r="A345" s="36">
        <v>45412</v>
      </c>
      <c r="B345" s="104">
        <v>100</v>
      </c>
      <c r="C345" s="101" t="s">
        <v>318</v>
      </c>
      <c r="D345" s="108" t="s">
        <v>17</v>
      </c>
    </row>
    <row r="346" spans="1:4" s="84" customFormat="1" ht="15.75" customHeight="1" x14ac:dyDescent="0.25">
      <c r="A346" s="36">
        <v>45412</v>
      </c>
      <c r="B346" s="104">
        <v>350</v>
      </c>
      <c r="C346" s="101" t="s">
        <v>84</v>
      </c>
      <c r="D346" s="108" t="s">
        <v>17</v>
      </c>
    </row>
    <row r="347" spans="1:4" s="84" customFormat="1" ht="15.75" customHeight="1" x14ac:dyDescent="0.25">
      <c r="A347" s="36">
        <v>45412</v>
      </c>
      <c r="B347" s="104">
        <v>500</v>
      </c>
      <c r="C347" s="101" t="s">
        <v>319</v>
      </c>
      <c r="D347" s="108" t="s">
        <v>17</v>
      </c>
    </row>
    <row r="348" spans="1:4" s="84" customFormat="1" ht="15.75" customHeight="1" x14ac:dyDescent="0.25">
      <c r="A348" s="36">
        <v>45412</v>
      </c>
      <c r="B348" s="104">
        <v>500</v>
      </c>
      <c r="C348" s="101" t="s">
        <v>92</v>
      </c>
      <c r="D348" s="108" t="s">
        <v>17</v>
      </c>
    </row>
    <row r="349" spans="1:4" s="84" customFormat="1" ht="15.75" customHeight="1" x14ac:dyDescent="0.25">
      <c r="A349" s="36">
        <v>45412</v>
      </c>
      <c r="B349" s="104">
        <v>1500</v>
      </c>
      <c r="C349" s="101" t="s">
        <v>80</v>
      </c>
      <c r="D349" s="108" t="s">
        <v>17</v>
      </c>
    </row>
    <row r="350" spans="1:4" s="84" customFormat="1" ht="15.75" customHeight="1" x14ac:dyDescent="0.25">
      <c r="A350" s="36">
        <v>45412</v>
      </c>
      <c r="B350" s="104">
        <v>50</v>
      </c>
      <c r="C350" s="101" t="s">
        <v>96</v>
      </c>
      <c r="D350" s="108" t="s">
        <v>17</v>
      </c>
    </row>
    <row r="351" spans="1:4" ht="30" customHeight="1" x14ac:dyDescent="0.25">
      <c r="A351" s="177" t="s">
        <v>32</v>
      </c>
      <c r="B351" s="178"/>
      <c r="C351" s="105">
        <f>SUM(B9:B350)</f>
        <v>305150.77</v>
      </c>
      <c r="D351" s="75"/>
    </row>
  </sheetData>
  <sheetProtection formatCells="0" formatColumns="0" formatRows="0" insertColumns="0" insertRows="0" insertHyperlinks="0" deleteColumns="0" deleteRows="0" sort="0" autoFilter="0" pivotTables="0"/>
  <mergeCells count="7">
    <mergeCell ref="D1:E1"/>
    <mergeCell ref="D2:E2"/>
    <mergeCell ref="A351:B351"/>
    <mergeCell ref="B1:C1"/>
    <mergeCell ref="B2:C2"/>
    <mergeCell ref="B4:C4"/>
    <mergeCell ref="B5:C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D19"/>
  <sheetViews>
    <sheetView showGridLines="0" zoomScale="80" zoomScaleNormal="80" workbookViewId="0">
      <selection activeCell="C13" sqref="C13"/>
    </sheetView>
  </sheetViews>
  <sheetFormatPr defaultColWidth="11.42578125" defaultRowHeight="15" customHeight="1" x14ac:dyDescent="0.25"/>
  <cols>
    <col min="1" max="1" width="20.7109375" style="6" customWidth="1"/>
    <col min="2" max="2" width="19.140625" style="6" customWidth="1"/>
    <col min="3" max="3" width="43.7109375" style="67" customWidth="1"/>
    <col min="4" max="4" width="98.7109375" customWidth="1"/>
    <col min="5" max="253" width="8.85546875" customWidth="1"/>
  </cols>
  <sheetData>
    <row r="1" spans="1:4" ht="18.75" x14ac:dyDescent="0.3">
      <c r="B1" s="169" t="s">
        <v>0</v>
      </c>
      <c r="C1" s="169"/>
      <c r="D1" s="169"/>
    </row>
    <row r="2" spans="1:4" ht="15" customHeight="1" x14ac:dyDescent="0.3">
      <c r="B2" s="169" t="s">
        <v>31</v>
      </c>
      <c r="C2" s="169"/>
      <c r="D2" s="169"/>
    </row>
    <row r="3" spans="1:4" ht="15" customHeight="1" x14ac:dyDescent="0.3">
      <c r="B3" s="63"/>
      <c r="C3" s="66"/>
    </row>
    <row r="4" spans="1:4" ht="15" customHeight="1" x14ac:dyDescent="0.25">
      <c r="B4" s="170" t="s">
        <v>21</v>
      </c>
      <c r="C4" s="170"/>
      <c r="D4" s="170"/>
    </row>
    <row r="5" spans="1:4" ht="15" customHeight="1" x14ac:dyDescent="0.25">
      <c r="B5" s="170" t="s">
        <v>22</v>
      </c>
      <c r="C5" s="170"/>
      <c r="D5" s="170"/>
    </row>
    <row r="6" spans="1:4" ht="15" customHeight="1" x14ac:dyDescent="0.3">
      <c r="B6" s="171" t="s">
        <v>55</v>
      </c>
      <c r="C6" s="171"/>
      <c r="D6" s="171"/>
    </row>
    <row r="9" spans="1:4" ht="15" customHeight="1" x14ac:dyDescent="0.25">
      <c r="A9" s="7" t="s">
        <v>23</v>
      </c>
      <c r="B9" s="28" t="s">
        <v>11</v>
      </c>
      <c r="C9" s="28" t="s">
        <v>16</v>
      </c>
      <c r="D9" s="14" t="s">
        <v>20</v>
      </c>
    </row>
    <row r="10" spans="1:4" ht="15" customHeight="1" x14ac:dyDescent="0.25">
      <c r="A10" s="179" t="s">
        <v>25</v>
      </c>
      <c r="B10" s="180"/>
      <c r="C10" s="181"/>
      <c r="D10" s="182"/>
    </row>
    <row r="11" spans="1:4" s="81" customFormat="1" ht="15.75" customHeight="1" x14ac:dyDescent="0.25">
      <c r="A11" s="99">
        <v>45387</v>
      </c>
      <c r="B11" s="80">
        <v>2500</v>
      </c>
      <c r="C11" s="110" t="s">
        <v>168</v>
      </c>
      <c r="D11" s="109" t="s">
        <v>17</v>
      </c>
    </row>
    <row r="12" spans="1:4" s="81" customFormat="1" ht="15.75" customHeight="1" x14ac:dyDescent="0.25">
      <c r="A12" s="99"/>
      <c r="B12" s="80"/>
      <c r="C12" s="110"/>
      <c r="D12" s="109" t="s">
        <v>17</v>
      </c>
    </row>
    <row r="13" spans="1:4" s="81" customFormat="1" ht="15.75" customHeight="1" x14ac:dyDescent="0.25">
      <c r="A13" s="99"/>
      <c r="B13" s="80"/>
      <c r="C13" s="110"/>
      <c r="D13" s="109" t="s">
        <v>17</v>
      </c>
    </row>
    <row r="14" spans="1:4" s="81" customFormat="1" ht="15.75" customHeight="1" x14ac:dyDescent="0.25">
      <c r="A14" s="99"/>
      <c r="B14" s="80"/>
      <c r="C14" s="110"/>
      <c r="D14" s="109" t="s">
        <v>17</v>
      </c>
    </row>
    <row r="15" spans="1:4" s="81" customFormat="1" ht="15.75" customHeight="1" x14ac:dyDescent="0.25">
      <c r="A15" s="99"/>
      <c r="B15" s="80"/>
      <c r="C15" s="110"/>
      <c r="D15" s="109" t="s">
        <v>17</v>
      </c>
    </row>
    <row r="16" spans="1:4" ht="15" customHeight="1" x14ac:dyDescent="0.25">
      <c r="A16" s="38" t="s">
        <v>32</v>
      </c>
      <c r="B16" s="56">
        <f>SUM(B10:B15)</f>
        <v>2500</v>
      </c>
      <c r="C16" s="8"/>
      <c r="D16" s="55"/>
    </row>
    <row r="17" spans="1:3" ht="15" customHeight="1" x14ac:dyDescent="0.25">
      <c r="B17" s="30"/>
    </row>
    <row r="18" spans="1:3" ht="15" customHeight="1" x14ac:dyDescent="0.25">
      <c r="A18" s="64"/>
      <c r="C18" s="68"/>
    </row>
    <row r="19" spans="1:3" ht="15" customHeight="1" x14ac:dyDescent="0.25">
      <c r="A19" s="65"/>
    </row>
  </sheetData>
  <sheetProtection formatCells="0" formatColumns="0" formatRows="0" insertColumns="0" insertRows="0" insertHyperlinks="0" deleteColumns="0" deleteRows="0" sort="0" autoFilter="0" pivotTables="0"/>
  <mergeCells count="6">
    <mergeCell ref="A10:D10"/>
    <mergeCell ref="B1:D1"/>
    <mergeCell ref="B2:D2"/>
    <mergeCell ref="B4:D4"/>
    <mergeCell ref="B5:D5"/>
    <mergeCell ref="B6:D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D13"/>
  <sheetViews>
    <sheetView workbookViewId="0">
      <selection activeCell="C24" sqref="C24"/>
    </sheetView>
  </sheetViews>
  <sheetFormatPr defaultRowHeight="15" x14ac:dyDescent="0.25"/>
  <cols>
    <col min="1" max="1" width="15.85546875" customWidth="1"/>
    <col min="2" max="2" width="21.7109375" customWidth="1"/>
    <col min="3" max="3" width="59.28515625" customWidth="1"/>
    <col min="4" max="4" width="26.28515625" customWidth="1"/>
  </cols>
  <sheetData>
    <row r="1" spans="1:4" s="112" customFormat="1" ht="18.75" x14ac:dyDescent="0.3">
      <c r="A1" s="111"/>
      <c r="C1" s="116" t="s">
        <v>0</v>
      </c>
    </row>
    <row r="2" spans="1:4" s="114" customFormat="1" ht="18.75" x14ac:dyDescent="0.3">
      <c r="A2" s="113"/>
      <c r="C2" s="117" t="s">
        <v>31</v>
      </c>
    </row>
    <row r="3" spans="1:4" s="114" customFormat="1" x14ac:dyDescent="0.25">
      <c r="A3" s="113"/>
    </row>
    <row r="4" spans="1:4" s="114" customFormat="1" x14ac:dyDescent="0.25">
      <c r="A4" s="113"/>
    </row>
    <row r="5" spans="1:4" s="114" customFormat="1" ht="18.75" x14ac:dyDescent="0.3">
      <c r="A5" s="113"/>
      <c r="C5" s="117" t="s">
        <v>42</v>
      </c>
    </row>
    <row r="6" spans="1:4" s="114" customFormat="1" ht="18.75" x14ac:dyDescent="0.3">
      <c r="A6" s="113"/>
      <c r="C6" s="117" t="s">
        <v>56</v>
      </c>
    </row>
    <row r="7" spans="1:4" s="114" customFormat="1" x14ac:dyDescent="0.25">
      <c r="A7" s="113"/>
    </row>
    <row r="8" spans="1:4" s="115" customFormat="1" ht="15.75" thickBot="1" x14ac:dyDescent="0.3">
      <c r="A8" s="113"/>
      <c r="B8" s="114"/>
      <c r="C8" s="114"/>
      <c r="D8" s="114"/>
    </row>
    <row r="9" spans="1:4" s="114" customFormat="1" x14ac:dyDescent="0.25">
      <c r="A9" s="113"/>
    </row>
    <row r="10" spans="1:4" s="119" customFormat="1" x14ac:dyDescent="0.25">
      <c r="A10" s="120" t="s">
        <v>23</v>
      </c>
      <c r="B10" s="120" t="s">
        <v>41</v>
      </c>
      <c r="C10" s="120" t="s">
        <v>16</v>
      </c>
    </row>
    <row r="11" spans="1:4" x14ac:dyDescent="0.25">
      <c r="A11" s="121">
        <v>45386</v>
      </c>
      <c r="B11" s="152">
        <v>39600</v>
      </c>
      <c r="C11" s="71" t="s">
        <v>106</v>
      </c>
      <c r="D11" t="s">
        <v>17</v>
      </c>
    </row>
    <row r="12" spans="1:4" s="81" customFormat="1" x14ac:dyDescent="0.25">
      <c r="A12" s="121"/>
      <c r="B12" s="152"/>
      <c r="C12" s="71"/>
      <c r="D12" s="81" t="s">
        <v>17</v>
      </c>
    </row>
    <row r="13" spans="1:4" s="119" customFormat="1" x14ac:dyDescent="0.25">
      <c r="A13" s="120" t="s">
        <v>32</v>
      </c>
      <c r="B13" s="153">
        <v>39600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Яндекс касса (сайт)</vt:lpstr>
      <vt:lpstr>PayPal</vt:lpstr>
      <vt:lpstr>Юmoney</vt:lpstr>
      <vt:lpstr>карта Сбербанка</vt:lpstr>
      <vt:lpstr>р.сч. Сбербанк</vt:lpstr>
      <vt:lpstr>Наличные и переводы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Lena</cp:lastModifiedBy>
  <cp:revision/>
  <cp:lastPrinted>2019-11-25T08:39:38Z</cp:lastPrinted>
  <dcterms:created xsi:type="dcterms:W3CDTF">2019-02-26T11:48:52Z</dcterms:created>
  <dcterms:modified xsi:type="dcterms:W3CDTF">2024-05-15T16:33:05Z</dcterms:modified>
  <cp:category/>
  <cp:contentStatus/>
</cp:coreProperties>
</file>