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4680" yWindow="0" windowWidth="13980" windowHeight="9225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47" i="13" l="1"/>
  <c r="B14" i="4" l="1"/>
  <c r="C20" i="1" s="1"/>
  <c r="B50" i="4"/>
  <c r="C17" i="1" l="1"/>
  <c r="B13" i="5" l="1"/>
  <c r="C243" i="10" l="1"/>
  <c r="C15" i="1" s="1"/>
  <c r="C12" i="8" l="1"/>
  <c r="C25" i="6" l="1"/>
  <c r="B118" i="4" l="1"/>
  <c r="C12" i="1" l="1"/>
  <c r="C14" i="1" l="1"/>
  <c r="C13" i="1" l="1"/>
  <c r="C16" i="1" l="1"/>
  <c r="C11" i="1" s="1"/>
  <c r="B55" i="4" l="1"/>
  <c r="C22" i="1" l="1"/>
  <c r="C21" i="1" l="1"/>
  <c r="C23" i="1" l="1"/>
  <c r="B126" i="4"/>
  <c r="B127" i="4" s="1"/>
  <c r="C24" i="1" l="1"/>
  <c r="C19" i="1" s="1"/>
  <c r="C26" i="1" s="1"/>
</calcChain>
</file>

<file path=xl/sharedStrings.xml><?xml version="1.0" encoding="utf-8"?>
<sst xmlns="http://schemas.openxmlformats.org/spreadsheetml/2006/main" count="759" uniqueCount="350">
  <si>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</si>
  <si>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</si>
  <si>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</si>
  <si>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</si>
  <si>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</si>
  <si>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</si>
  <si>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</si>
  <si>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</si>
  <si>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</si>
  <si>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</si>
  <si>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</si>
  <si>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</si>
  <si>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</si>
  <si>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</si>
  <si>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</si>
  <si>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</si>
  <si>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</si>
  <si>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</si>
  <si>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</si>
  <si>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</si>
  <si>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</si>
  <si>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</si>
  <si>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</si>
  <si>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</si>
  <si>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</si>
  <si>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</si>
  <si>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</si>
  <si>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</si>
  <si>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</si>
  <si>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</si>
  <si>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</si>
  <si>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</si>
  <si>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</si>
  <si>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</si>
  <si>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</si>
  <si>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</si>
  <si>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</si>
  <si>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</si>
  <si>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</si>
  <si>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</si>
  <si>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</si>
  <si>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</si>
  <si>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</si>
  <si>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ГСМ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</si>
  <si>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</si>
  <si>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</si>
  <si>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</si>
  <si>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</si>
  <si>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Остаток средств на 01.05.2021</t>
  </si>
  <si>
    <t> ГСМ</t>
  </si>
  <si>
    <t>Корм влажный вискас для кошек</t>
  </si>
  <si>
    <t>Администрирование соц. сетей</t>
  </si>
  <si>
    <t> ГСМ </t>
  </si>
  <si>
    <t>Вет. препараты - синулокс</t>
  </si>
  <si>
    <t>за май 2021 года</t>
  </si>
  <si>
    <t>Общая сумма поступлений за май 2021г.</t>
  </si>
  <si>
    <t>Произведенные расходы за май 2021г.</t>
  </si>
  <si>
    <t>Остаток средств на 01.06.2021</t>
  </si>
  <si>
    <t>за  май 2021 года</t>
  </si>
  <si>
    <t>за май 2021 год</t>
  </si>
  <si>
    <t>Оплата за вет. услуги ВК Айболит - анализы двух новеньких кошек</t>
  </si>
  <si>
    <t>Аммуниция для собак(поводок, ошейники, шлейка)</t>
  </si>
  <si>
    <t>Сосиски, мясной набор для собак с передержки</t>
  </si>
  <si>
    <t>Сухой корм чаппи для собак из подшефного приюта "У Ларисы" г. Клин</t>
  </si>
  <si>
    <t> Вет препараты- вакцина Эурикан L</t>
  </si>
  <si>
    <t>Вет препараты- вакцина эурикан L </t>
  </si>
  <si>
    <t>Влажный корм вискас</t>
  </si>
  <si>
    <t>Транспортные услуги. Доставка животного Клин-Вельмогово </t>
  </si>
  <si>
    <t>Лекарства доксорубицин для собак подшефного приюта</t>
  </si>
  <si>
    <t>МАЙ</t>
  </si>
  <si>
    <t>Доработка сайта https://luchdobrafound.ru/</t>
  </si>
  <si>
    <t>Продление домена https://luchdobrafound.ru/</t>
  </si>
  <si>
    <t>Оплата передержки шести щенков по договору от 05.05.2021 г. сроком на один месяц с 03.05.2021 по 03.06.2021 г.</t>
  </si>
  <si>
    <t>Оплата передержки собаки Джесси по договору от 06.05.2021 г. сроком на один месяц с 06.05.2021 по 06.06.2021 </t>
  </si>
  <si>
    <t>Влажный корм вискас для Барона</t>
  </si>
  <si>
    <t>Комиссии банка</t>
  </si>
  <si>
    <t>Корм для щенков abba</t>
  </si>
  <si>
    <t>Оплата передержки новенького мальчика по договору от 07.05.2021 г. сроком на один месяц с 07.05.2021 по 07.06.2021 г</t>
  </si>
  <si>
    <t>Вкусняшки (сосиски) для собак с передержки</t>
  </si>
  <si>
    <t>Вет. препараты- гельминтал мини для котят и щенков</t>
  </si>
  <si>
    <t>Корм влажный вискас для кошек </t>
  </si>
  <si>
    <t>Лекарства: капли анандин, синулокс </t>
  </si>
  <si>
    <t> Оплата заказа вет. препаратов в АС- маркете - вакцины эурикан, рабизин, стронгхолд для щенков, шприцы, капли барс</t>
  </si>
  <si>
    <t>Сухой корм Brit для котят</t>
  </si>
  <si>
    <t>Оплата заказа вет. препаратов в АС- маркете- стронгхолд, капли барс и фронтлайн</t>
  </si>
  <si>
    <t>Корм royal canin сухой и консервы для котят и кормящих кошек</t>
  </si>
  <si>
    <t>Оплата передержки Тоши и Ладушки по договору от 11.05.2021 г сроком на один месяц с 11.05.2021 по 11.06.2021 г.</t>
  </si>
  <si>
    <t>Древесный наполнитель</t>
  </si>
  <si>
    <t>Оплаты передержки собаки Наны по договору от 15.05.2021 сроком на один месяц с 15.05.2021 по 15.06.2021 г. </t>
  </si>
  <si>
    <t>Оплата вет. услуг ВК Айболит - прием и осмотр новой кошечки с котятами </t>
  </si>
  <si>
    <t>Лекарства- эритромициновая мазь</t>
  </si>
  <si>
    <t>Корм сухой для щенков "Dog Chow " 14 кг</t>
  </si>
  <si>
    <t>Оплата передержки собаки Леди по договору от 17.05.2021 сроком на один месяц с 16.05.2021 по 16.06.2021 г.</t>
  </si>
  <si>
    <t>Лекарства : фавирокс</t>
  </si>
  <si>
    <t>Корм чаппи для собак подшефного приюта "У Ларисы" г. Клин </t>
  </si>
  <si>
    <t>Корм Чаппи для собак подшефного приюта "у Ларисы" г. Клин </t>
  </si>
  <si>
    <t>Чистящее средство </t>
  </si>
  <si>
    <t>Корм влажный вискас</t>
  </si>
  <si>
    <t>Корм сухой роял канин для собак </t>
  </si>
  <si>
    <t>Оплата за вет. услуги ВК Айболит - операция кот Барон</t>
  </si>
  <si>
    <t>Лекарства- преднизолон</t>
  </si>
  <si>
    <t>Оплата вет. услуг ВК Айболит - осмотр кота Барона</t>
  </si>
  <si>
    <t>Влажный корм вискас длякошек </t>
  </si>
  <si>
    <t>Оплата вет. услуг ВК Айболит - стерилизация кошки Златы</t>
  </si>
  <si>
    <t>Древесный наполнитель, влажный корм вискас для кошек</t>
  </si>
  <si>
    <t>Вкусняшки для собак с передержки (сосиски, желудки)</t>
  </si>
  <si>
    <t>Лекарства : юнидокс салютаб</t>
  </si>
  <si>
    <t>Влажный корм вискас, феликс</t>
  </si>
  <si>
    <t>Оплата доставки животных Клин- Москва - Красноармейск</t>
  </si>
  <si>
    <t>Корм сухой и влажный для котят роял канин</t>
  </si>
  <si>
    <t>Сухой корм Dog Chow для щенков </t>
  </si>
  <si>
    <t>Корм влажный в паучах роял канин</t>
  </si>
  <si>
    <t>Корм роял канин паштеты для котят</t>
  </si>
  <si>
    <t>Транспортные расходы</t>
  </si>
  <si>
    <t>Оплата вет. услуг ВК Раденис - осмотр котика Тиши</t>
  </si>
  <si>
    <t>Оплата ловца для поимки больных котят</t>
  </si>
  <si>
    <t>Оплата передержки новенького Макса по договору от 21.05.2021 сроком на один месяц с 20.05.2021 по 20.06.2021</t>
  </si>
  <si>
    <t>Корм сухой роял канин для котят и кормящих кошек</t>
  </si>
  <si>
    <t>Корм консервы роял канин для кошек </t>
  </si>
  <si>
    <t>Корм консервы роял канин для кошек</t>
  </si>
  <si>
    <t>Корм паштеты роял канин для кошек</t>
  </si>
  <si>
    <t>Корм чаппи для собак подшефного приюта "У Ларисы" г. Клин</t>
  </si>
  <si>
    <t>Оплата вет. услуг ВК Айболит - прием, осмотр, рентген кота Барона (28.05.2021)</t>
  </si>
  <si>
    <t>Лайна, миски, туалет для кошек</t>
  </si>
  <si>
    <t>Вет. препараты - ципрафлоксацин</t>
  </si>
  <si>
    <t>Влажный корм феликс для кошек, пеленки</t>
  </si>
  <si>
    <t>Оплата передержки собаки Машули по договору от 28.05.2021 сроком на один месяц с 29.05.2021 по 29.06.2021 г.</t>
  </si>
  <si>
    <t>Оплата вет. услуг ВК Айболит - стерилизация собаки Белочки</t>
  </si>
  <si>
    <t>Лекарства - юнидокс салютаб</t>
  </si>
  <si>
    <t> Лекарствва : капли флоксал, юнидокс салютаб</t>
  </si>
  <si>
    <t>Оплата вет. услуг ВК Айболит - покупка воротника</t>
  </si>
  <si>
    <t>Оплата вет. услуг ВК Айболит - лечение кота Барона</t>
  </si>
  <si>
    <t>Оплата вет. услуг ВК Айболит- прием, осмотр и анализы кошки и трех котят</t>
  </si>
  <si>
    <t>Лекарства - капли флоксал</t>
  </si>
  <si>
    <t>Доставка двух животных Клин-Долгопрудный - Серпухов</t>
  </si>
  <si>
    <t>Корм роял канин рекавери для котят</t>
  </si>
  <si>
    <t>Корм роял канин паштеты для котят </t>
  </si>
  <si>
    <t>Влажный корм феликс для кошек </t>
  </si>
  <si>
    <t>Оплата вет. услуг ВК Айболит - лечение и анализы собака Макс</t>
  </si>
  <si>
    <t>Администрирование сайта https://luchdobrafound.ru/</t>
  </si>
  <si>
    <t>Наполнитель</t>
  </si>
  <si>
    <t>Лекарства - фавирокс</t>
  </si>
  <si>
    <t>Ольга Александровна Б.</t>
  </si>
  <si>
    <t>Ирина Владимировна Б.</t>
  </si>
  <si>
    <t>Татьяна Андреевна Г.</t>
  </si>
  <si>
    <t>Марина</t>
  </si>
  <si>
    <t>Алла Гурбанбердиева</t>
  </si>
  <si>
    <t>Людмила Витальевна С.</t>
  </si>
  <si>
    <t>Александра Юрьевна В.</t>
  </si>
  <si>
    <t>Евгения Гордеева</t>
  </si>
  <si>
    <t> перевод 5335****1554</t>
  </si>
  <si>
    <t>Юлия Фаилевна А.</t>
  </si>
  <si>
    <t>Ирина Николаевна Г.</t>
  </si>
  <si>
    <t>Екатерина Викторовна С.</t>
  </si>
  <si>
    <t>Мария Александровна А.</t>
  </si>
  <si>
    <t>перевод 5100****5312</t>
  </si>
  <si>
    <t>Марина Анатольевна Т.</t>
  </si>
  <si>
    <t>Татьяна Валентиновна Т. </t>
  </si>
  <si>
    <t>Елена Юрьевна Э.</t>
  </si>
  <si>
    <t>Елена Альбертовна Л.</t>
  </si>
  <si>
    <t>Наталья Игоревна К. </t>
  </si>
  <si>
    <t> Кристина Вячеславовна Ф.</t>
  </si>
  <si>
    <t>Екатерина Андреевна К. </t>
  </si>
  <si>
    <t>Екатерина Андреевна Ю.</t>
  </si>
  <si>
    <t>Карине Вазгеновна М. </t>
  </si>
  <si>
    <t>Ульяна Юрьевна С.</t>
  </si>
  <si>
    <t>Алла Васильевна Г.</t>
  </si>
  <si>
    <t>Ирина Владимировна Б</t>
  </si>
  <si>
    <t>Елена Владимировна П.</t>
  </si>
  <si>
    <t>Марина Олеговна З.</t>
  </si>
  <si>
    <t>Светлана Сергеевна С. </t>
  </si>
  <si>
    <t>Мария Сергеевна С.</t>
  </si>
  <si>
    <t> Екатерина Андреевна Ю.</t>
  </si>
  <si>
    <t>Анна Владимировна С.</t>
  </si>
  <si>
    <t>Александра Анатольевна Ж.</t>
  </si>
  <si>
    <t>Кристина Вячеславовна Ф.</t>
  </si>
  <si>
    <t>Elena Sofronidis</t>
  </si>
  <si>
    <t>Жанна Николаевна Ш.</t>
  </si>
  <si>
    <t>Александра Сергеевна К.</t>
  </si>
  <si>
    <t>Екатерина Юрьевна Т.</t>
  </si>
  <si>
    <t>Светлана Евгеньевна Р.</t>
  </si>
  <si>
    <t> Александра Дмитриевна Ш.</t>
  </si>
  <si>
    <t>Карине Вазгеновна М.</t>
  </si>
  <si>
    <t>Анастасия Георгиевна К.</t>
  </si>
  <si>
    <t>Елена Владимировна Ф.</t>
  </si>
  <si>
    <t>Анжела Викторовна П.</t>
  </si>
  <si>
    <t>Наталья Владимировна Ф.</t>
  </si>
  <si>
    <t>Карзанова Марина Анатольевна</t>
  </si>
  <si>
    <t>Юлия Александровна Н.</t>
  </si>
  <si>
    <t>Ольга Сергеевна Б.</t>
  </si>
  <si>
    <t>Марина Сергеевна Б. </t>
  </si>
  <si>
    <t>Татьяна Леонидовна Д. </t>
  </si>
  <si>
    <t>Елена Сергеевна П.</t>
  </si>
  <si>
    <t>Алена Евгеньевна С.</t>
  </si>
  <si>
    <t>Алена Владимировна П.</t>
  </si>
  <si>
    <t>Ольга Александровна П.</t>
  </si>
  <si>
    <t>перевод 5262****8979</t>
  </si>
  <si>
    <t>Олеся Владимировна С.</t>
  </si>
  <si>
    <t>Марина Асташина</t>
  </si>
  <si>
    <t>Анастасия Андреева</t>
  </si>
  <si>
    <t>Надежда Шельская</t>
  </si>
  <si>
    <t>Юлия Валерьевна С.</t>
  </si>
  <si>
    <t>Ирина Сергеевна З.</t>
  </si>
  <si>
    <t>Анна Петровна Я. </t>
  </si>
  <si>
    <t>Лилия Владимировна И.</t>
  </si>
  <si>
    <t>Елена Владимировна Р.</t>
  </si>
  <si>
    <t>Анастасия Викторовна Ч.</t>
  </si>
  <si>
    <t>Надежда Алексеевна В.</t>
  </si>
  <si>
    <t>Алина Романовна М.</t>
  </si>
  <si>
    <t>Ольга Александровна Ф.</t>
  </si>
  <si>
    <t>Анна Александровна П.</t>
  </si>
  <si>
    <t>Нина Федоровна Т.</t>
  </si>
  <si>
    <t>Айк Сасунович Х.</t>
  </si>
  <si>
    <t>Айдын Валерия</t>
  </si>
  <si>
    <t>Татьяна</t>
  </si>
  <si>
    <t>Регина Радиковна П.</t>
  </si>
  <si>
    <t>Яна Андреевна Г. </t>
  </si>
  <si>
    <t>Лариса Алексеевна Т.</t>
  </si>
  <si>
    <t>перевод 2783****7103</t>
  </si>
  <si>
    <t>Наталья Викторовна К.</t>
  </si>
  <si>
    <t>Елена Сергеевна Е.</t>
  </si>
  <si>
    <t>Ольга Владимировна С.</t>
  </si>
  <si>
    <t>Yevgeniya Terekhova</t>
  </si>
  <si>
    <t>Ts</t>
  </si>
  <si>
    <t>Александр Александрович Д.</t>
  </si>
  <si>
    <t>Елена Игоревна Б.</t>
  </si>
  <si>
    <t>Анастасия Денисовна Г.</t>
  </si>
  <si>
    <t>Анастасия Викторовна Т.</t>
  </si>
  <si>
    <t>Наталья Евгеньевна Г.</t>
  </si>
  <si>
    <t>Юлия Юрьевна К.</t>
  </si>
  <si>
    <t>Елена Владимировна Е.</t>
  </si>
  <si>
    <t>Татьяна Валентиновна Г.</t>
  </si>
  <si>
    <t>Maria Emelianova</t>
  </si>
  <si>
    <t>перевод 5536****5074</t>
  </si>
  <si>
    <t>Ольга Леонидовна А.</t>
  </si>
  <si>
    <t>Оксана Анатольевна К.</t>
  </si>
  <si>
    <t>Татьяна Николаевна В.</t>
  </si>
  <si>
    <t>Анастасия Александровна У.</t>
  </si>
  <si>
    <t>Татьяна Борисовна П.</t>
  </si>
  <si>
    <t>Анастасия Владимировна Р.</t>
  </si>
  <si>
    <t>Ольга Алексеевна И.</t>
  </si>
  <si>
    <t>Юлия Сергеевна И.</t>
  </si>
  <si>
    <t>Ксения Андреевна Н.</t>
  </si>
  <si>
    <t>Марина Филиппова</t>
  </si>
  <si>
    <t>Маргарита Дмитриевна Е.</t>
  </si>
  <si>
    <t>Евгения Александровна Ц.</t>
  </si>
  <si>
    <t>Анастасия Андреевна П.</t>
  </si>
  <si>
    <t>Оксана Владимировна Ш.</t>
  </si>
  <si>
    <t>Ольга Олеговна Л.</t>
  </si>
  <si>
    <t>Гульназ Зарипова</t>
  </si>
  <si>
    <t>Олег Михайлович Л. </t>
  </si>
  <si>
    <t>Анастасия Александровна О.</t>
  </si>
  <si>
    <t>Кристина Вячеславовна Ф. </t>
  </si>
  <si>
    <t>Татьяна Валерьевна И.</t>
  </si>
  <si>
    <t>Ирина Александровна П.</t>
  </si>
  <si>
    <t>Елена Анатольевна Г.</t>
  </si>
  <si>
    <t>Олеся Дженгиз</t>
  </si>
  <si>
    <t>Лобанова Ксения</t>
  </si>
  <si>
    <t>Елена З.</t>
  </si>
  <si>
    <t>Елена Боева</t>
  </si>
  <si>
    <t>Марина Анатольевна Т. </t>
  </si>
  <si>
    <t>Сергей Дмитриевич К.</t>
  </si>
  <si>
    <t>Лариса Анатольевна З.</t>
  </si>
  <si>
    <t>Татьяна Сергеевна Ж.</t>
  </si>
  <si>
    <t>перевод 2838****2203</t>
  </si>
  <si>
    <t>Татьяна Николаевна И.</t>
  </si>
  <si>
    <t>Лариса Витальевна Ф. </t>
  </si>
  <si>
    <t>перевод 5335****1554</t>
  </si>
  <si>
    <t>Julija Cernych</t>
  </si>
  <si>
    <t>Светлана Николаевна Ч.</t>
  </si>
  <si>
    <t>Ольга Викторовна М.</t>
  </si>
  <si>
    <t>Майя Сергеевна Л.</t>
  </si>
  <si>
    <t>перевод 7800****1259</t>
  </si>
  <si>
    <t>перевод 2200****8032</t>
  </si>
  <si>
    <t>Аделина Владимировна И.</t>
  </si>
  <si>
    <t>Ирина Романова</t>
  </si>
  <si>
    <t>Виктор Дубровский</t>
  </si>
  <si>
    <t>Наталья Алексеевна А.</t>
  </si>
  <si>
    <t>Татьяна Юрьевна Т. </t>
  </si>
  <si>
    <t>Марина Геннадьевна Ц.</t>
  </si>
  <si>
    <t>Риккардо Ф.</t>
  </si>
  <si>
    <t>Елена Николаевна Ф.</t>
  </si>
  <si>
    <t>Екатерина Никитина</t>
  </si>
  <si>
    <t> Ирина Николаевна Г.</t>
  </si>
  <si>
    <t>Елена Станиславовна И.</t>
  </si>
  <si>
    <t>Светлана Анатольевна Ф.</t>
  </si>
  <si>
    <t>Наталья Сергеевна Х.</t>
  </si>
  <si>
    <t>Груздева Яна Андреевна</t>
  </si>
  <si>
    <t>Енина Анна</t>
  </si>
  <si>
    <t> Марина Анатольевна Т.</t>
  </si>
  <si>
    <t>Inna Bessonova</t>
  </si>
  <si>
    <t>Надежда</t>
  </si>
  <si>
    <t>Валерия Сергеевна Н.</t>
  </si>
  <si>
    <t>Ирина Сергеевна З. </t>
  </si>
  <si>
    <t>Елена Геннадьевна И.</t>
  </si>
  <si>
    <t>Оксана Владимировна М.</t>
  </si>
  <si>
    <t>Наталья</t>
  </si>
  <si>
    <t>Митяева Дарья</t>
  </si>
  <si>
    <t>Светлана Шамилевна М.</t>
  </si>
  <si>
    <t>Надежда Федоровна К. </t>
  </si>
  <si>
    <t>Антонина Олеговна М.</t>
  </si>
  <si>
    <t>Светлана Геннадьевна О.</t>
  </si>
  <si>
    <t>Мария Олеговна Н.</t>
  </si>
  <si>
    <t>перевод 5536****7224</t>
  </si>
  <si>
    <t>Михаил Николаевич К. </t>
  </si>
  <si>
    <t>Екатерина Артуровна Н. </t>
  </si>
  <si>
    <t>Илья Дмитриевич Р.</t>
  </si>
  <si>
    <t>Ольга Михайловна М. </t>
  </si>
  <si>
    <t>Сергеева Полина</t>
  </si>
  <si>
    <t>Светлана Андреевна Ф. </t>
  </si>
  <si>
    <t>Ирина Ярославская</t>
  </si>
  <si>
    <t>Halyna Salii</t>
  </si>
  <si>
    <t>Татьяна Викторовна К. </t>
  </si>
  <si>
    <t>Брежнев Даниил</t>
  </si>
  <si>
    <t>Елена Сергеевна К.</t>
  </si>
  <si>
    <t>Лилия Ириковна С.</t>
  </si>
  <si>
    <t>Ольга Владиславовна М.</t>
  </si>
  <si>
    <t>перевод 5288****6862</t>
  </si>
  <si>
    <t>Светлана Сергеевна Б.</t>
  </si>
  <si>
    <t>Денис Сергеевич Л.</t>
  </si>
  <si>
    <t>Наталья Коршунова</t>
  </si>
  <si>
    <t>Дамир Шакирович Г.</t>
  </si>
  <si>
    <t> Елена Юрьевна Э.</t>
  </si>
  <si>
    <t>Дарья Олеговна П. </t>
  </si>
  <si>
    <t>Анастасия Андреевна Т.</t>
  </si>
  <si>
    <t>Ирина Юрьевна М.</t>
  </si>
  <si>
    <t>Даниил Дмитриевич С.</t>
  </si>
  <si>
    <t>Олеся Александровна В.</t>
  </si>
  <si>
    <t>Анастасия Сергеевна Г.</t>
  </si>
  <si>
    <t>Эльнара Агаевна С.</t>
  </si>
  <si>
    <t>Ольга Владимировна Н. </t>
  </si>
  <si>
    <t>Ирина Сергеевна К.</t>
  </si>
  <si>
    <t>Ольга Викторовна Р. </t>
  </si>
  <si>
    <t>Анна Анатольевна В. </t>
  </si>
  <si>
    <t>Юлия Анатольевна М.</t>
  </si>
  <si>
    <t>Анна Сергеевна К.</t>
  </si>
  <si>
    <t>Анна Чутчикова</t>
  </si>
  <si>
    <t>перевод 4377****2698</t>
  </si>
  <si>
    <t>Дарина Андреевна Ш.</t>
  </si>
  <si>
    <t>Татьяна Элисбаровна В.</t>
  </si>
  <si>
    <t>Анна Сергеевна Т.</t>
  </si>
  <si>
    <t>Дарья Андреевна Ч.</t>
  </si>
  <si>
    <t>Наталья Николаевна Д.</t>
  </si>
  <si>
    <t>Вероника Юрьевна Т.</t>
  </si>
  <si>
    <t>Алина Минегаяновна Б.</t>
  </si>
  <si>
    <t>Александра Александровна И.</t>
  </si>
  <si>
    <t>Кокорева Татьяна</t>
  </si>
  <si>
    <t>Антонина Мамонтова</t>
  </si>
  <si>
    <t>Ирина Муращенкова</t>
  </si>
  <si>
    <t>Юрьева Любовь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</si>
</sst>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topLeftCell="A10" zoomScaleNormal="100" workbookViewId="0">
      <selection activeCell="E24" sqref="E24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8" t="s">
        <v>0</v>
      </c>
      <c r="C1" s="168"/>
    </row>
    <row r="2" spans="1:5" ht="18.75" x14ac:dyDescent="0.3">
      <c r="B2" s="168" t="s">
        <v>31</v>
      </c>
      <c r="C2" s="168"/>
    </row>
    <row r="3" spans="1:5" ht="18.75" x14ac:dyDescent="0.3">
      <c r="B3" s="43"/>
      <c r="C3" s="43"/>
    </row>
    <row r="4" spans="1:5" ht="18.75" x14ac:dyDescent="0.3">
      <c r="B4" s="165" t="s">
        <v>1</v>
      </c>
      <c r="C4" s="165"/>
    </row>
    <row r="5" spans="1:5" ht="18.75" x14ac:dyDescent="0.3">
      <c r="B5" s="165" t="s">
        <v>2</v>
      </c>
      <c r="C5" s="165"/>
    </row>
    <row r="6" spans="1:5" ht="18.75" x14ac:dyDescent="0.25">
      <c r="B6" s="169" t="s">
        <v>54</v>
      </c>
      <c r="C6" s="169"/>
    </row>
    <row r="7" spans="1:5" ht="15" customHeight="1" x14ac:dyDescent="0.25">
      <c r="B7" s="44"/>
      <c r="C7" s="44"/>
    </row>
    <row r="9" spans="1:5" ht="15" customHeight="1" x14ac:dyDescent="0.25">
      <c r="A9" s="161" t="s">
        <v>48</v>
      </c>
      <c r="B9" s="162"/>
      <c r="C9" s="51">
        <v>35067.32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1" t="s">
        <v>55</v>
      </c>
      <c r="B11" s="162"/>
      <c r="C11" s="52">
        <f>SUM(C12:C17)</f>
        <v>267428.27</v>
      </c>
    </row>
    <row r="12" spans="1:5" ht="15" customHeight="1" x14ac:dyDescent="0.25">
      <c r="A12" s="163" t="s">
        <v>38</v>
      </c>
      <c r="B12" s="164"/>
      <c r="C12" s="17">
        <f>'Яндекс касса (сайт)'!C47</f>
        <v>26195.4</v>
      </c>
    </row>
    <row r="13" spans="1:5" ht="15" customHeight="1" x14ac:dyDescent="0.25">
      <c r="A13" s="163" t="s">
        <v>3</v>
      </c>
      <c r="B13" s="164"/>
      <c r="C13" s="17">
        <f>PayPal!C25</f>
        <v>113005.36</v>
      </c>
    </row>
    <row r="14" spans="1:5" ht="15" customHeight="1" x14ac:dyDescent="0.25">
      <c r="A14" s="163" t="s">
        <v>47</v>
      </c>
      <c r="B14" s="164"/>
      <c r="C14" s="50">
        <f>Юmoney!C12</f>
        <v>5263.7</v>
      </c>
    </row>
    <row r="15" spans="1:5" ht="15" customHeight="1" x14ac:dyDescent="0.25">
      <c r="A15" s="163" t="s">
        <v>39</v>
      </c>
      <c r="B15" s="164"/>
      <c r="C15" s="17">
        <f>'карта Сбербанка'!C243</f>
        <v>117963.81</v>
      </c>
    </row>
    <row r="16" spans="1:5" ht="15" customHeight="1" thickBot="1" x14ac:dyDescent="0.3">
      <c r="A16" s="122" t="s">
        <v>4</v>
      </c>
      <c r="B16" s="122"/>
      <c r="C16" s="123">
        <f>'р.сч. Сбербанк'!B13</f>
        <v>4500</v>
      </c>
    </row>
    <row r="17" spans="1:5" s="118" customFormat="1" ht="15" customHeight="1" thickBot="1" x14ac:dyDescent="0.3">
      <c r="A17" s="124" t="s">
        <v>45</v>
      </c>
      <c r="B17" s="125"/>
      <c r="C17" s="126">
        <f>'Наличные и переводы'!B13</f>
        <v>500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1" t="s">
        <v>56</v>
      </c>
      <c r="B19" s="162"/>
      <c r="C19" s="51">
        <f>SUM(C20:C24)</f>
        <v>234210.24</v>
      </c>
    </row>
    <row r="20" spans="1:5" ht="15" customHeight="1" x14ac:dyDescent="0.25">
      <c r="A20" s="10" t="s">
        <v>28</v>
      </c>
      <c r="B20" s="11"/>
      <c r="C20" s="19">
        <f>Расходы!B14</f>
        <v>39768.979999999996</v>
      </c>
    </row>
    <row r="21" spans="1:5" ht="15" customHeight="1" x14ac:dyDescent="0.25">
      <c r="A21" s="9" t="s">
        <v>5</v>
      </c>
      <c r="B21" s="12"/>
      <c r="C21" s="20">
        <f>Расходы!B50</f>
        <v>50387.380000000005</v>
      </c>
    </row>
    <row r="22" spans="1:5" ht="30" customHeight="1" x14ac:dyDescent="0.25">
      <c r="A22" s="166" t="s">
        <v>29</v>
      </c>
      <c r="B22" s="167"/>
      <c r="C22" s="20">
        <f>Расходы!B55</f>
        <v>10210</v>
      </c>
    </row>
    <row r="23" spans="1:5" ht="28.5" customHeight="1" x14ac:dyDescent="0.25">
      <c r="A23" s="166" t="s">
        <v>30</v>
      </c>
      <c r="B23" s="167"/>
      <c r="C23" s="20">
        <f>Расходы!B118</f>
        <v>113954.99</v>
      </c>
    </row>
    <row r="24" spans="1:5" ht="15" customHeight="1" x14ac:dyDescent="0.25">
      <c r="A24" s="9" t="s">
        <v>6</v>
      </c>
      <c r="B24" s="12"/>
      <c r="C24" s="20">
        <f>Расходы!B126</f>
        <v>19888.89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1" t="s">
        <v>57</v>
      </c>
      <c r="B26" s="162"/>
      <c r="C26" s="51">
        <f>C9+C11-C19</f>
        <v>68285.350000000035</v>
      </c>
      <c r="E26" s="22"/>
    </row>
    <row r="27" spans="1:5" ht="15" customHeight="1" x14ac:dyDescent="0.25">
      <c r="A27" s="31" t="s">
        <v>7</v>
      </c>
      <c r="B27" s="32"/>
      <c r="C27" s="77">
        <v>30000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6:B26"/>
    <mergeCell ref="A11:B11"/>
    <mergeCell ref="A14:B14"/>
    <mergeCell ref="B5:C5"/>
    <mergeCell ref="A15:B15"/>
    <mergeCell ref="A12:B12"/>
    <mergeCell ref="A23:B23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7"/>
  <sheetViews>
    <sheetView showGridLines="0" zoomScaleNormal="100" workbookViewId="0">
      <selection activeCell="C131" sqref="C131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8" t="s">
        <v>0</v>
      </c>
      <c r="C1" s="168"/>
    </row>
    <row r="2" spans="1:3" ht="18.75" x14ac:dyDescent="0.3">
      <c r="B2" s="168" t="s">
        <v>27</v>
      </c>
      <c r="C2" s="168"/>
    </row>
    <row r="3" spans="1:3" ht="18.75" x14ac:dyDescent="0.3">
      <c r="B3" s="165"/>
      <c r="C3" s="165"/>
    </row>
    <row r="4" spans="1:3" ht="18.75" x14ac:dyDescent="0.3">
      <c r="A4" s="1" t="s">
        <v>8</v>
      </c>
      <c r="B4" s="165" t="s">
        <v>9</v>
      </c>
      <c r="C4" s="165"/>
    </row>
    <row r="5" spans="1:3" ht="18.75" x14ac:dyDescent="0.25">
      <c r="B5" s="169" t="s">
        <v>58</v>
      </c>
      <c r="C5" s="169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>
        <v>44317</v>
      </c>
      <c r="B10" s="91">
        <v>17415</v>
      </c>
      <c r="C10" s="148" t="s">
        <v>63</v>
      </c>
    </row>
    <row r="11" spans="1:3" s="149" customFormat="1" ht="15" customHeight="1" x14ac:dyDescent="0.25">
      <c r="A11" s="147">
        <v>44333</v>
      </c>
      <c r="B11" s="91">
        <v>2868.98</v>
      </c>
      <c r="C11" s="148" t="s">
        <v>94</v>
      </c>
    </row>
    <row r="12" spans="1:3" s="149" customFormat="1" ht="15" customHeight="1" x14ac:dyDescent="0.25">
      <c r="A12" s="147">
        <v>44333</v>
      </c>
      <c r="B12" s="91">
        <v>6495</v>
      </c>
      <c r="C12" s="148" t="s">
        <v>95</v>
      </c>
    </row>
    <row r="13" spans="1:3" s="149" customFormat="1" ht="15" customHeight="1" x14ac:dyDescent="0.25">
      <c r="A13" s="147">
        <v>44342</v>
      </c>
      <c r="B13" s="91">
        <v>12990</v>
      </c>
      <c r="C13" s="148" t="s">
        <v>121</v>
      </c>
    </row>
    <row r="14" spans="1:3" s="81" customFormat="1" ht="15" customHeight="1" x14ac:dyDescent="0.25">
      <c r="A14" s="145" t="s">
        <v>13</v>
      </c>
      <c r="B14" s="146">
        <f>SUM(B10:B13)</f>
        <v>39768.979999999996</v>
      </c>
      <c r="C14" s="61"/>
    </row>
    <row r="15" spans="1:3" ht="15" customHeight="1" x14ac:dyDescent="0.25">
      <c r="A15" s="140" t="s">
        <v>5</v>
      </c>
      <c r="B15" s="141"/>
      <c r="C15" s="142"/>
    </row>
    <row r="16" spans="1:3" s="132" customFormat="1" ht="15" customHeight="1" x14ac:dyDescent="0.25">
      <c r="A16" s="153">
        <v>44317</v>
      </c>
      <c r="B16" s="158">
        <v>2790</v>
      </c>
      <c r="C16" s="143" t="s">
        <v>60</v>
      </c>
    </row>
    <row r="17" spans="1:3" s="114" customFormat="1" ht="15" customHeight="1" x14ac:dyDescent="0.25">
      <c r="A17" s="156">
        <v>44317</v>
      </c>
      <c r="B17" s="159">
        <v>533</v>
      </c>
      <c r="C17" s="157" t="s">
        <v>53</v>
      </c>
    </row>
    <row r="18" spans="1:3" s="114" customFormat="1" ht="15" customHeight="1" x14ac:dyDescent="0.25">
      <c r="A18" s="156">
        <v>44319</v>
      </c>
      <c r="B18" s="159">
        <v>900</v>
      </c>
      <c r="C18" s="157" t="s">
        <v>64</v>
      </c>
    </row>
    <row r="19" spans="1:3" s="114" customFormat="1" ht="15" customHeight="1" x14ac:dyDescent="0.25">
      <c r="A19" s="156">
        <v>44319</v>
      </c>
      <c r="B19" s="159">
        <v>801.1</v>
      </c>
      <c r="C19" s="157" t="s">
        <v>65</v>
      </c>
    </row>
    <row r="20" spans="1:3" s="114" customFormat="1" ht="15" customHeight="1" x14ac:dyDescent="0.25">
      <c r="A20" s="156">
        <v>44321</v>
      </c>
      <c r="B20" s="159">
        <v>4276</v>
      </c>
      <c r="C20" s="157" t="s">
        <v>68</v>
      </c>
    </row>
    <row r="21" spans="1:3" s="114" customFormat="1" ht="15" customHeight="1" x14ac:dyDescent="0.25">
      <c r="A21" s="156">
        <v>44321</v>
      </c>
      <c r="B21" s="159">
        <v>335</v>
      </c>
      <c r="C21" s="157" t="s">
        <v>53</v>
      </c>
    </row>
    <row r="22" spans="1:3" s="114" customFormat="1" ht="15" customHeight="1" x14ac:dyDescent="0.25">
      <c r="A22" s="156">
        <v>44324</v>
      </c>
      <c r="B22" s="159">
        <v>335</v>
      </c>
      <c r="C22" s="157" t="s">
        <v>53</v>
      </c>
    </row>
    <row r="23" spans="1:3" s="114" customFormat="1" ht="15" customHeight="1" x14ac:dyDescent="0.25">
      <c r="A23" s="156">
        <v>44325</v>
      </c>
      <c r="B23" s="159">
        <v>287</v>
      </c>
      <c r="C23" s="157" t="s">
        <v>79</v>
      </c>
    </row>
    <row r="24" spans="1:3" s="114" customFormat="1" ht="15" customHeight="1" x14ac:dyDescent="0.25">
      <c r="A24" s="156">
        <v>44327</v>
      </c>
      <c r="B24" s="159">
        <v>803</v>
      </c>
      <c r="C24" s="157" t="s">
        <v>81</v>
      </c>
    </row>
    <row r="25" spans="1:3" s="114" customFormat="1" ht="15" customHeight="1" x14ac:dyDescent="0.25">
      <c r="A25" s="156">
        <v>44327</v>
      </c>
      <c r="B25" s="159">
        <v>5520.7</v>
      </c>
      <c r="C25" s="157" t="s">
        <v>82</v>
      </c>
    </row>
    <row r="26" spans="1:3" s="114" customFormat="1" ht="15" customHeight="1" x14ac:dyDescent="0.25">
      <c r="A26" s="156">
        <v>44327</v>
      </c>
      <c r="B26" s="159">
        <v>3099.78</v>
      </c>
      <c r="C26" s="157" t="s">
        <v>84</v>
      </c>
    </row>
    <row r="27" spans="1:3" s="114" customFormat="1" ht="15" customHeight="1" x14ac:dyDescent="0.25">
      <c r="A27" s="156">
        <v>44331</v>
      </c>
      <c r="B27" s="159">
        <v>400</v>
      </c>
      <c r="C27" s="157" t="s">
        <v>89</v>
      </c>
    </row>
    <row r="28" spans="1:3" s="114" customFormat="1" ht="15" customHeight="1" x14ac:dyDescent="0.25">
      <c r="A28" s="156">
        <v>44332</v>
      </c>
      <c r="B28" s="159">
        <v>87</v>
      </c>
      <c r="C28" s="157" t="s">
        <v>90</v>
      </c>
    </row>
    <row r="29" spans="1:3" s="114" customFormat="1" ht="15" customHeight="1" x14ac:dyDescent="0.25">
      <c r="A29" s="156">
        <v>44333</v>
      </c>
      <c r="B29" s="159">
        <v>1263</v>
      </c>
      <c r="C29" s="157" t="s">
        <v>93</v>
      </c>
    </row>
    <row r="30" spans="1:3" s="114" customFormat="1" ht="15" customHeight="1" x14ac:dyDescent="0.25">
      <c r="A30" s="156">
        <v>44335</v>
      </c>
      <c r="B30" s="159">
        <v>10090</v>
      </c>
      <c r="C30" s="157" t="s">
        <v>99</v>
      </c>
    </row>
    <row r="31" spans="1:3" s="114" customFormat="1" ht="15" customHeight="1" x14ac:dyDescent="0.25">
      <c r="A31" s="156">
        <v>44335</v>
      </c>
      <c r="B31" s="159">
        <v>105</v>
      </c>
      <c r="C31" s="157" t="s">
        <v>100</v>
      </c>
    </row>
    <row r="32" spans="1:3" s="114" customFormat="1" ht="15" customHeight="1" x14ac:dyDescent="0.25">
      <c r="A32" s="156">
        <v>44335</v>
      </c>
      <c r="B32" s="159">
        <v>250</v>
      </c>
      <c r="C32" s="157" t="s">
        <v>130</v>
      </c>
    </row>
    <row r="33" spans="1:3" s="114" customFormat="1" ht="15" customHeight="1" x14ac:dyDescent="0.25">
      <c r="A33" s="156">
        <v>44336</v>
      </c>
      <c r="B33" s="159">
        <v>335</v>
      </c>
      <c r="C33" s="157" t="s">
        <v>53</v>
      </c>
    </row>
    <row r="34" spans="1:3" s="114" customFormat="1" ht="15" customHeight="1" x14ac:dyDescent="0.25">
      <c r="A34" s="156">
        <v>44337</v>
      </c>
      <c r="B34" s="159">
        <v>200</v>
      </c>
      <c r="C34" s="157" t="s">
        <v>101</v>
      </c>
    </row>
    <row r="35" spans="1:3" s="114" customFormat="1" ht="15" customHeight="1" x14ac:dyDescent="0.25">
      <c r="A35" s="156">
        <v>44338</v>
      </c>
      <c r="B35" s="159">
        <v>670</v>
      </c>
      <c r="C35" s="157" t="s">
        <v>53</v>
      </c>
    </row>
    <row r="36" spans="1:3" s="114" customFormat="1" ht="15" customHeight="1" x14ac:dyDescent="0.25">
      <c r="A36" s="156">
        <v>44339</v>
      </c>
      <c r="B36" s="159">
        <v>627.29999999999995</v>
      </c>
      <c r="C36" s="157" t="s">
        <v>106</v>
      </c>
    </row>
    <row r="37" spans="1:3" s="114" customFormat="1" ht="15" customHeight="1" x14ac:dyDescent="0.25">
      <c r="A37" s="156">
        <v>44339</v>
      </c>
      <c r="B37" s="159">
        <v>380</v>
      </c>
      <c r="C37" s="157" t="s">
        <v>131</v>
      </c>
    </row>
    <row r="38" spans="1:3" s="114" customFormat="1" ht="15" customHeight="1" x14ac:dyDescent="0.25">
      <c r="A38" s="156">
        <v>44341</v>
      </c>
      <c r="B38" s="159">
        <v>1370</v>
      </c>
      <c r="C38" s="157" t="s">
        <v>93</v>
      </c>
    </row>
    <row r="39" spans="1:3" s="114" customFormat="1" ht="15" customHeight="1" x14ac:dyDescent="0.25">
      <c r="A39" s="156">
        <v>44341</v>
      </c>
      <c r="B39" s="159">
        <v>300</v>
      </c>
      <c r="C39" s="157" t="s">
        <v>101</v>
      </c>
    </row>
    <row r="40" spans="1:3" s="114" customFormat="1" ht="15" customHeight="1" x14ac:dyDescent="0.25">
      <c r="A40" s="156">
        <v>44341</v>
      </c>
      <c r="B40" s="159">
        <v>200</v>
      </c>
      <c r="C40" s="157" t="s">
        <v>114</v>
      </c>
    </row>
    <row r="41" spans="1:3" s="114" customFormat="1" ht="15" customHeight="1" x14ac:dyDescent="0.25">
      <c r="A41" s="156">
        <v>44343</v>
      </c>
      <c r="B41" s="159">
        <v>335</v>
      </c>
      <c r="C41" s="157" t="s">
        <v>53</v>
      </c>
    </row>
    <row r="42" spans="1:3" s="114" customFormat="1" ht="15" customHeight="1" x14ac:dyDescent="0.25">
      <c r="A42" s="156">
        <v>44344</v>
      </c>
      <c r="B42" s="159">
        <v>1800</v>
      </c>
      <c r="C42" s="157" t="s">
        <v>122</v>
      </c>
    </row>
    <row r="43" spans="1:3" s="114" customFormat="1" ht="15" customHeight="1" x14ac:dyDescent="0.25">
      <c r="A43" s="156">
        <v>44344</v>
      </c>
      <c r="B43" s="159">
        <v>140</v>
      </c>
      <c r="C43" s="157" t="s">
        <v>124</v>
      </c>
    </row>
    <row r="44" spans="1:3" s="114" customFormat="1" ht="15" customHeight="1" x14ac:dyDescent="0.25">
      <c r="A44" s="156">
        <v>44344</v>
      </c>
      <c r="B44" s="159">
        <v>380</v>
      </c>
      <c r="C44" s="157" t="s">
        <v>128</v>
      </c>
    </row>
    <row r="45" spans="1:3" s="114" customFormat="1" ht="15" customHeight="1" x14ac:dyDescent="0.25">
      <c r="A45" s="156">
        <v>44345</v>
      </c>
      <c r="B45" s="159">
        <v>540.5</v>
      </c>
      <c r="C45" s="157" t="s">
        <v>129</v>
      </c>
    </row>
    <row r="46" spans="1:3" s="114" customFormat="1" ht="15" customHeight="1" x14ac:dyDescent="0.25">
      <c r="A46" s="156">
        <v>44345</v>
      </c>
      <c r="B46" s="159">
        <v>5500</v>
      </c>
      <c r="C46" s="157" t="s">
        <v>132</v>
      </c>
    </row>
    <row r="47" spans="1:3" s="114" customFormat="1" ht="15" customHeight="1" x14ac:dyDescent="0.25">
      <c r="A47" s="156">
        <v>44345</v>
      </c>
      <c r="B47" s="159">
        <v>454</v>
      </c>
      <c r="C47" s="157" t="s">
        <v>133</v>
      </c>
    </row>
    <row r="48" spans="1:3" s="114" customFormat="1" ht="15" customHeight="1" x14ac:dyDescent="0.25">
      <c r="A48" s="156">
        <v>44347</v>
      </c>
      <c r="B48" s="159">
        <v>3910</v>
      </c>
      <c r="C48" s="157" t="s">
        <v>138</v>
      </c>
    </row>
    <row r="49" spans="1:3" s="114" customFormat="1" ht="15" customHeight="1" x14ac:dyDescent="0.25">
      <c r="A49" s="156">
        <v>44347</v>
      </c>
      <c r="B49" s="159">
        <v>1370</v>
      </c>
      <c r="C49" s="157" t="s">
        <v>141</v>
      </c>
    </row>
    <row r="50" spans="1:3" ht="15" customHeight="1" x14ac:dyDescent="0.25">
      <c r="A50" s="92" t="s">
        <v>13</v>
      </c>
      <c r="B50" s="93">
        <f>SUM(B16:B49)</f>
        <v>50387.380000000005</v>
      </c>
      <c r="C50" s="144"/>
    </row>
    <row r="51" spans="1:3" ht="15" customHeight="1" x14ac:dyDescent="0.25">
      <c r="A51" s="82" t="s">
        <v>29</v>
      </c>
      <c r="B51" s="83"/>
      <c r="C51" s="94"/>
    </row>
    <row r="52" spans="1:3" ht="14.25" customHeight="1" x14ac:dyDescent="0.25">
      <c r="A52" s="96">
        <v>44337</v>
      </c>
      <c r="B52" s="97">
        <v>2930</v>
      </c>
      <c r="C52" s="98" t="s">
        <v>103</v>
      </c>
    </row>
    <row r="53" spans="1:3" s="81" customFormat="1" ht="14.25" customHeight="1" x14ac:dyDescent="0.25">
      <c r="A53" s="96">
        <v>44344</v>
      </c>
      <c r="B53" s="97">
        <v>7280</v>
      </c>
      <c r="C53" s="98" t="s">
        <v>127</v>
      </c>
    </row>
    <row r="54" spans="1:3" s="81" customFormat="1" ht="14.25" customHeight="1" x14ac:dyDescent="0.25">
      <c r="A54" s="96"/>
      <c r="B54" s="97"/>
      <c r="C54" s="98"/>
    </row>
    <row r="55" spans="1:3" s="29" customFormat="1" ht="15" customHeight="1" x14ac:dyDescent="0.25">
      <c r="A55" s="89" t="s">
        <v>13</v>
      </c>
      <c r="B55" s="88">
        <f>SUM(B52:B54)</f>
        <v>10210</v>
      </c>
      <c r="C55" s="90"/>
    </row>
    <row r="56" spans="1:3" s="29" customFormat="1" ht="15" customHeight="1" x14ac:dyDescent="0.25">
      <c r="A56" s="40" t="s">
        <v>30</v>
      </c>
      <c r="B56" s="41"/>
      <c r="C56" s="42"/>
    </row>
    <row r="57" spans="1:3" s="29" customFormat="1" ht="15" customHeight="1" x14ac:dyDescent="0.25">
      <c r="A57" s="96">
        <v>44317</v>
      </c>
      <c r="B57" s="97">
        <v>2388</v>
      </c>
      <c r="C57" s="98" t="s">
        <v>61</v>
      </c>
    </row>
    <row r="58" spans="1:3" s="29" customFormat="1" ht="15" customHeight="1" x14ac:dyDescent="0.25">
      <c r="A58" s="96">
        <v>44317</v>
      </c>
      <c r="B58" s="97">
        <v>161</v>
      </c>
      <c r="C58" s="98" t="s">
        <v>62</v>
      </c>
    </row>
    <row r="59" spans="1:3" s="29" customFormat="1" ht="15" customHeight="1" x14ac:dyDescent="0.25">
      <c r="A59" s="96">
        <v>44319</v>
      </c>
      <c r="B59" s="97">
        <v>1045.3399999999999</v>
      </c>
      <c r="C59" s="98" t="s">
        <v>66</v>
      </c>
    </row>
    <row r="60" spans="1:3" s="29" customFormat="1" ht="15" customHeight="1" x14ac:dyDescent="0.25">
      <c r="A60" s="96">
        <v>44319</v>
      </c>
      <c r="B60" s="97">
        <v>1000.15</v>
      </c>
      <c r="C60" s="98" t="s">
        <v>43</v>
      </c>
    </row>
    <row r="61" spans="1:3" s="29" customFormat="1" ht="15" customHeight="1" x14ac:dyDescent="0.25">
      <c r="A61" s="96">
        <v>44319</v>
      </c>
      <c r="B61" s="97">
        <v>500</v>
      </c>
      <c r="C61" s="98" t="s">
        <v>67</v>
      </c>
    </row>
    <row r="62" spans="1:3" s="29" customFormat="1" ht="15" customHeight="1" x14ac:dyDescent="0.25">
      <c r="A62" s="96">
        <v>44321</v>
      </c>
      <c r="B62" s="97">
        <v>6000</v>
      </c>
      <c r="C62" s="98" t="s">
        <v>72</v>
      </c>
    </row>
    <row r="63" spans="1:3" s="29" customFormat="1" ht="15" customHeight="1" x14ac:dyDescent="0.25">
      <c r="A63" s="96">
        <v>44322</v>
      </c>
      <c r="B63" s="97">
        <v>4500</v>
      </c>
      <c r="C63" s="98" t="s">
        <v>73</v>
      </c>
    </row>
    <row r="64" spans="1:3" s="29" customFormat="1" ht="15" customHeight="1" x14ac:dyDescent="0.25">
      <c r="A64" s="96">
        <v>44323</v>
      </c>
      <c r="B64" s="97">
        <v>79.599999999999994</v>
      </c>
      <c r="C64" s="98" t="s">
        <v>74</v>
      </c>
    </row>
    <row r="65" spans="1:3" s="29" customFormat="1" ht="15" customHeight="1" x14ac:dyDescent="0.25">
      <c r="A65" s="96">
        <v>44323</v>
      </c>
      <c r="B65" s="97">
        <v>3899</v>
      </c>
      <c r="C65" s="98" t="s">
        <v>76</v>
      </c>
    </row>
    <row r="66" spans="1:3" s="29" customFormat="1" ht="15" customHeight="1" x14ac:dyDescent="0.25">
      <c r="A66" s="96">
        <v>44323</v>
      </c>
      <c r="B66" s="97">
        <v>2500</v>
      </c>
      <c r="C66" s="98" t="s">
        <v>77</v>
      </c>
    </row>
    <row r="67" spans="1:3" s="29" customFormat="1" ht="15" customHeight="1" x14ac:dyDescent="0.25">
      <c r="A67" s="96">
        <v>44323</v>
      </c>
      <c r="B67" s="97">
        <v>140.80000000000001</v>
      </c>
      <c r="C67" s="98" t="s">
        <v>78</v>
      </c>
    </row>
    <row r="68" spans="1:3" s="29" customFormat="1" ht="15" customHeight="1" x14ac:dyDescent="0.25">
      <c r="A68" s="96">
        <v>44323</v>
      </c>
      <c r="B68" s="97">
        <v>1000.11</v>
      </c>
      <c r="C68" s="98" t="s">
        <v>43</v>
      </c>
    </row>
    <row r="69" spans="1:3" s="29" customFormat="1" ht="15" customHeight="1" x14ac:dyDescent="0.25">
      <c r="A69" s="96">
        <v>44326</v>
      </c>
      <c r="B69" s="97">
        <v>119.92</v>
      </c>
      <c r="C69" s="98" t="s">
        <v>80</v>
      </c>
    </row>
    <row r="70" spans="1:3" s="29" customFormat="1" ht="15" customHeight="1" x14ac:dyDescent="0.25">
      <c r="A70" s="96">
        <v>44326</v>
      </c>
      <c r="B70" s="97">
        <v>239.84</v>
      </c>
      <c r="C70" s="98" t="s">
        <v>50</v>
      </c>
    </row>
    <row r="71" spans="1:3" s="29" customFormat="1" ht="15" customHeight="1" x14ac:dyDescent="0.25">
      <c r="A71" s="96">
        <v>44327</v>
      </c>
      <c r="B71" s="97">
        <v>1292</v>
      </c>
      <c r="C71" s="98" t="s">
        <v>83</v>
      </c>
    </row>
    <row r="72" spans="1:3" s="29" customFormat="1" ht="15" customHeight="1" x14ac:dyDescent="0.25">
      <c r="A72" s="96">
        <v>44327</v>
      </c>
      <c r="B72" s="97">
        <v>2537</v>
      </c>
      <c r="C72" s="98" t="s">
        <v>85</v>
      </c>
    </row>
    <row r="73" spans="1:3" s="29" customFormat="1" ht="15" customHeight="1" x14ac:dyDescent="0.25">
      <c r="A73" s="96">
        <v>44327</v>
      </c>
      <c r="B73" s="97">
        <v>9000</v>
      </c>
      <c r="C73" s="98" t="s">
        <v>86</v>
      </c>
    </row>
    <row r="74" spans="1:3" s="29" customFormat="1" ht="15" customHeight="1" x14ac:dyDescent="0.25">
      <c r="A74" s="96">
        <v>44330</v>
      </c>
      <c r="B74" s="97">
        <v>965.89</v>
      </c>
      <c r="C74" s="98" t="s">
        <v>50</v>
      </c>
    </row>
    <row r="75" spans="1:3" s="29" customFormat="1" ht="15" customHeight="1" x14ac:dyDescent="0.25">
      <c r="A75" s="96">
        <v>44330</v>
      </c>
      <c r="B75" s="97">
        <v>173.7</v>
      </c>
      <c r="C75" s="98" t="s">
        <v>87</v>
      </c>
    </row>
    <row r="76" spans="1:3" s="29" customFormat="1" ht="15" customHeight="1" x14ac:dyDescent="0.25">
      <c r="A76" s="96">
        <v>44331</v>
      </c>
      <c r="B76" s="97">
        <v>999.85</v>
      </c>
      <c r="C76" s="98" t="s">
        <v>43</v>
      </c>
    </row>
    <row r="77" spans="1:3" s="29" customFormat="1" ht="15" customHeight="1" x14ac:dyDescent="0.25">
      <c r="A77" s="96">
        <v>44331</v>
      </c>
      <c r="B77" s="97">
        <v>4500</v>
      </c>
      <c r="C77" s="98" t="s">
        <v>88</v>
      </c>
    </row>
    <row r="78" spans="1:3" s="29" customFormat="1" ht="15" customHeight="1" x14ac:dyDescent="0.25">
      <c r="A78" s="96">
        <v>44333</v>
      </c>
      <c r="B78" s="97">
        <v>2028</v>
      </c>
      <c r="C78" s="98" t="s">
        <v>91</v>
      </c>
    </row>
    <row r="79" spans="1:3" s="29" customFormat="1" ht="15" customHeight="1" x14ac:dyDescent="0.25">
      <c r="A79" s="96">
        <v>44333</v>
      </c>
      <c r="B79" s="97">
        <v>4500</v>
      </c>
      <c r="C79" s="98" t="s">
        <v>92</v>
      </c>
    </row>
    <row r="80" spans="1:3" s="29" customFormat="1" ht="15" customHeight="1" x14ac:dyDescent="0.25">
      <c r="A80" s="96">
        <v>44333</v>
      </c>
      <c r="B80" s="97">
        <v>999.8</v>
      </c>
      <c r="C80" s="98" t="s">
        <v>43</v>
      </c>
    </row>
    <row r="81" spans="1:3" s="29" customFormat="1" ht="15" customHeight="1" x14ac:dyDescent="0.25">
      <c r="A81" s="96">
        <v>44334</v>
      </c>
      <c r="B81" s="97">
        <v>799</v>
      </c>
      <c r="C81" s="98" t="s">
        <v>96</v>
      </c>
    </row>
    <row r="82" spans="1:3" s="29" customFormat="1" ht="15" customHeight="1" x14ac:dyDescent="0.25">
      <c r="A82" s="96">
        <v>44335</v>
      </c>
      <c r="B82" s="97">
        <v>999.91</v>
      </c>
      <c r="C82" s="98" t="s">
        <v>43</v>
      </c>
    </row>
    <row r="83" spans="1:3" s="29" customFormat="1" ht="15" customHeight="1" x14ac:dyDescent="0.25">
      <c r="A83" s="96">
        <v>44335</v>
      </c>
      <c r="B83" s="97">
        <v>152</v>
      </c>
      <c r="C83" s="98" t="s">
        <v>97</v>
      </c>
    </row>
    <row r="84" spans="1:3" s="29" customFormat="1" ht="15" customHeight="1" x14ac:dyDescent="0.25">
      <c r="A84" s="96">
        <v>44335</v>
      </c>
      <c r="B84" s="97">
        <v>1405</v>
      </c>
      <c r="C84" s="98" t="s">
        <v>98</v>
      </c>
    </row>
    <row r="85" spans="1:3" s="29" customFormat="1" ht="15" customHeight="1" x14ac:dyDescent="0.25">
      <c r="A85" s="96">
        <v>44337</v>
      </c>
      <c r="B85" s="97">
        <v>119</v>
      </c>
      <c r="C85" s="98" t="s">
        <v>102</v>
      </c>
    </row>
    <row r="86" spans="1:3" s="29" customFormat="1" ht="15" customHeight="1" x14ac:dyDescent="0.25">
      <c r="A86" s="96">
        <v>44337</v>
      </c>
      <c r="B86" s="97">
        <v>2500</v>
      </c>
      <c r="C86" s="98" t="s">
        <v>116</v>
      </c>
    </row>
    <row r="87" spans="1:3" s="29" customFormat="1" ht="15" customHeight="1" x14ac:dyDescent="0.25">
      <c r="A87" s="96">
        <v>44338</v>
      </c>
      <c r="B87" s="97">
        <v>567.9</v>
      </c>
      <c r="C87" s="98" t="s">
        <v>104</v>
      </c>
    </row>
    <row r="88" spans="1:3" s="29" customFormat="1" ht="15" customHeight="1" x14ac:dyDescent="0.25">
      <c r="A88" s="96">
        <v>44338</v>
      </c>
      <c r="B88" s="97">
        <v>287.89</v>
      </c>
      <c r="C88" s="98" t="s">
        <v>105</v>
      </c>
    </row>
    <row r="89" spans="1:3" s="29" customFormat="1" ht="15" customHeight="1" x14ac:dyDescent="0.25">
      <c r="A89" s="96">
        <v>44339</v>
      </c>
      <c r="B89" s="97">
        <v>500.12</v>
      </c>
      <c r="C89" s="98" t="s">
        <v>49</v>
      </c>
    </row>
    <row r="90" spans="1:3" s="29" customFormat="1" ht="15" customHeight="1" x14ac:dyDescent="0.25">
      <c r="A90" s="96">
        <v>44340</v>
      </c>
      <c r="B90" s="97">
        <v>1065.3800000000001</v>
      </c>
      <c r="C90" s="98" t="s">
        <v>107</v>
      </c>
    </row>
    <row r="91" spans="1:3" s="29" customFormat="1" ht="15" customHeight="1" x14ac:dyDescent="0.25">
      <c r="A91" s="96">
        <v>44340</v>
      </c>
      <c r="B91" s="97">
        <v>1500.23</v>
      </c>
      <c r="C91" s="98" t="s">
        <v>43</v>
      </c>
    </row>
    <row r="92" spans="1:3" s="29" customFormat="1" ht="15" customHeight="1" x14ac:dyDescent="0.25">
      <c r="A92" s="96">
        <v>44340</v>
      </c>
      <c r="B92" s="97">
        <v>3000</v>
      </c>
      <c r="C92" s="98" t="s">
        <v>108</v>
      </c>
    </row>
    <row r="93" spans="1:3" s="29" customFormat="1" ht="15" customHeight="1" x14ac:dyDescent="0.25">
      <c r="A93" s="96">
        <v>44340</v>
      </c>
      <c r="B93" s="97">
        <v>11621</v>
      </c>
      <c r="C93" s="160" t="s">
        <v>109</v>
      </c>
    </row>
    <row r="94" spans="1:3" s="29" customFormat="1" ht="15" customHeight="1" x14ac:dyDescent="0.25">
      <c r="A94" s="96">
        <v>44340</v>
      </c>
      <c r="B94" s="97">
        <v>2090</v>
      </c>
      <c r="C94" s="160" t="s">
        <v>110</v>
      </c>
    </row>
    <row r="95" spans="1:3" s="29" customFormat="1" ht="15" customHeight="1" x14ac:dyDescent="0.25">
      <c r="A95" s="96">
        <v>44340</v>
      </c>
      <c r="B95" s="97">
        <v>2931</v>
      </c>
      <c r="C95" s="160" t="s">
        <v>111</v>
      </c>
    </row>
    <row r="96" spans="1:3" s="29" customFormat="1" ht="15" customHeight="1" x14ac:dyDescent="0.25">
      <c r="A96" s="96">
        <v>44340</v>
      </c>
      <c r="B96" s="97">
        <v>198</v>
      </c>
      <c r="C96" s="160" t="s">
        <v>112</v>
      </c>
    </row>
    <row r="97" spans="1:3" s="29" customFormat="1" ht="15" customHeight="1" x14ac:dyDescent="0.25">
      <c r="A97" s="96">
        <v>44340</v>
      </c>
      <c r="B97" s="97">
        <v>200</v>
      </c>
      <c r="C97" s="160" t="s">
        <v>113</v>
      </c>
    </row>
    <row r="98" spans="1:3" s="29" customFormat="1" ht="15" customHeight="1" x14ac:dyDescent="0.25">
      <c r="A98" s="96">
        <v>44341</v>
      </c>
      <c r="B98" s="97">
        <v>594</v>
      </c>
      <c r="C98" s="160" t="s">
        <v>112</v>
      </c>
    </row>
    <row r="99" spans="1:3" s="29" customFormat="1" ht="15" customHeight="1" x14ac:dyDescent="0.25">
      <c r="A99" s="96">
        <v>44341</v>
      </c>
      <c r="B99" s="97">
        <v>770</v>
      </c>
      <c r="C99" s="160" t="s">
        <v>113</v>
      </c>
    </row>
    <row r="100" spans="1:3" s="29" customFormat="1" ht="15" customHeight="1" x14ac:dyDescent="0.25">
      <c r="A100" s="96">
        <v>44341</v>
      </c>
      <c r="B100" s="97">
        <v>999.94</v>
      </c>
      <c r="C100" s="160" t="s">
        <v>43</v>
      </c>
    </row>
    <row r="101" spans="1:3" s="29" customFormat="1" ht="15" customHeight="1" x14ac:dyDescent="0.25">
      <c r="A101" s="96">
        <v>44342</v>
      </c>
      <c r="B101" s="97">
        <v>1409</v>
      </c>
      <c r="C101" s="160" t="s">
        <v>117</v>
      </c>
    </row>
    <row r="102" spans="1:3" s="29" customFormat="1" ht="15" customHeight="1" x14ac:dyDescent="0.25">
      <c r="A102" s="96">
        <v>44342</v>
      </c>
      <c r="B102" s="97">
        <v>5731</v>
      </c>
      <c r="C102" s="160" t="s">
        <v>118</v>
      </c>
    </row>
    <row r="103" spans="1:3" s="29" customFormat="1" ht="15" customHeight="1" x14ac:dyDescent="0.25">
      <c r="A103" s="96">
        <v>44342</v>
      </c>
      <c r="B103" s="97">
        <v>2856</v>
      </c>
      <c r="C103" s="160" t="s">
        <v>119</v>
      </c>
    </row>
    <row r="104" spans="1:3" s="29" customFormat="1" ht="15" customHeight="1" x14ac:dyDescent="0.25">
      <c r="A104" s="96">
        <v>44342</v>
      </c>
      <c r="B104" s="97">
        <v>2880</v>
      </c>
      <c r="C104" s="160" t="s">
        <v>120</v>
      </c>
    </row>
    <row r="105" spans="1:3" s="29" customFormat="1" ht="15" customHeight="1" x14ac:dyDescent="0.25">
      <c r="A105" s="96">
        <v>44343</v>
      </c>
      <c r="B105" s="97">
        <v>1000</v>
      </c>
      <c r="C105" s="160" t="s">
        <v>115</v>
      </c>
    </row>
    <row r="106" spans="1:3" s="29" customFormat="1" ht="15" customHeight="1" x14ac:dyDescent="0.25">
      <c r="A106" s="96">
        <v>44374</v>
      </c>
      <c r="B106" s="97">
        <v>1488</v>
      </c>
      <c r="C106" s="160" t="s">
        <v>119</v>
      </c>
    </row>
    <row r="107" spans="1:3" s="29" customFormat="1" ht="15" customHeight="1" x14ac:dyDescent="0.25">
      <c r="A107" s="96">
        <v>44344</v>
      </c>
      <c r="B107" s="97">
        <v>406</v>
      </c>
      <c r="C107" s="160" t="s">
        <v>123</v>
      </c>
    </row>
    <row r="108" spans="1:3" s="29" customFormat="1" ht="15" customHeight="1" x14ac:dyDescent="0.25">
      <c r="A108" s="96">
        <v>44344</v>
      </c>
      <c r="B108" s="97">
        <v>761</v>
      </c>
      <c r="C108" s="160" t="s">
        <v>125</v>
      </c>
    </row>
    <row r="109" spans="1:3" s="29" customFormat="1" ht="15" customHeight="1" x14ac:dyDescent="0.25">
      <c r="A109" s="96">
        <v>44344</v>
      </c>
      <c r="B109" s="97">
        <v>4500</v>
      </c>
      <c r="C109" s="160" t="s">
        <v>126</v>
      </c>
    </row>
    <row r="110" spans="1:3" s="29" customFormat="1" ht="15" customHeight="1" x14ac:dyDescent="0.25">
      <c r="A110" s="96">
        <v>44346</v>
      </c>
      <c r="B110" s="97">
        <v>1720.11</v>
      </c>
      <c r="C110" s="160" t="s">
        <v>52</v>
      </c>
    </row>
    <row r="111" spans="1:3" s="29" customFormat="1" ht="15" customHeight="1" x14ac:dyDescent="0.25">
      <c r="A111" s="96">
        <v>44346</v>
      </c>
      <c r="B111" s="97">
        <v>3000</v>
      </c>
      <c r="C111" s="160" t="s">
        <v>134</v>
      </c>
    </row>
    <row r="112" spans="1:3" s="29" customFormat="1" ht="15" customHeight="1" x14ac:dyDescent="0.25">
      <c r="A112" s="96">
        <v>44346</v>
      </c>
      <c r="B112" s="97">
        <v>308</v>
      </c>
      <c r="C112" s="160" t="s">
        <v>135</v>
      </c>
    </row>
    <row r="113" spans="1:3" s="29" customFormat="1" ht="15" customHeight="1" x14ac:dyDescent="0.25">
      <c r="A113" s="96">
        <v>44346</v>
      </c>
      <c r="B113" s="97">
        <v>2560</v>
      </c>
      <c r="C113" s="160" t="s">
        <v>136</v>
      </c>
    </row>
    <row r="114" spans="1:3" s="29" customFormat="1" ht="15" customHeight="1" x14ac:dyDescent="0.25">
      <c r="A114" s="96">
        <v>44346</v>
      </c>
      <c r="B114" s="97">
        <v>810</v>
      </c>
      <c r="C114" s="160" t="s">
        <v>113</v>
      </c>
    </row>
    <row r="115" spans="1:3" s="29" customFormat="1" ht="15" customHeight="1" x14ac:dyDescent="0.25">
      <c r="A115" s="96">
        <v>44346</v>
      </c>
      <c r="B115" s="97">
        <v>567.6</v>
      </c>
      <c r="C115" s="160" t="s">
        <v>137</v>
      </c>
    </row>
    <row r="116" spans="1:3" s="29" customFormat="1" ht="15" customHeight="1" x14ac:dyDescent="0.25">
      <c r="A116" s="96">
        <v>44347</v>
      </c>
      <c r="B116" s="97">
        <v>998.91</v>
      </c>
      <c r="C116" s="160" t="s">
        <v>43</v>
      </c>
    </row>
    <row r="117" spans="1:3" s="29" customFormat="1" ht="15" customHeight="1" x14ac:dyDescent="0.25">
      <c r="A117" s="96">
        <v>44347</v>
      </c>
      <c r="B117" s="97">
        <v>89</v>
      </c>
      <c r="C117" s="160" t="s">
        <v>140</v>
      </c>
    </row>
    <row r="118" spans="1:3" s="78" customFormat="1" x14ac:dyDescent="0.25">
      <c r="A118" s="89" t="s">
        <v>13</v>
      </c>
      <c r="B118" s="88">
        <f>SUM(B57:B117)</f>
        <v>113954.99</v>
      </c>
      <c r="C118" s="85"/>
    </row>
    <row r="119" spans="1:3" ht="15" customHeight="1" x14ac:dyDescent="0.25">
      <c r="A119" s="86" t="s">
        <v>6</v>
      </c>
      <c r="B119" s="46"/>
      <c r="C119" s="87"/>
    </row>
    <row r="120" spans="1:3" s="81" customFormat="1" x14ac:dyDescent="0.25">
      <c r="A120" s="96" t="s">
        <v>69</v>
      </c>
      <c r="B120" s="91">
        <v>1500</v>
      </c>
      <c r="C120" s="95" t="s">
        <v>70</v>
      </c>
    </row>
    <row r="121" spans="1:3" s="81" customFormat="1" x14ac:dyDescent="0.25">
      <c r="A121" s="96" t="s">
        <v>69</v>
      </c>
      <c r="B121" s="91">
        <v>870</v>
      </c>
      <c r="C121" s="95" t="s">
        <v>71</v>
      </c>
    </row>
    <row r="122" spans="1:3" s="81" customFormat="1" x14ac:dyDescent="0.25">
      <c r="A122" s="96" t="s">
        <v>69</v>
      </c>
      <c r="B122" s="91">
        <v>15000</v>
      </c>
      <c r="C122" s="95" t="s">
        <v>51</v>
      </c>
    </row>
    <row r="123" spans="1:3" s="81" customFormat="1" x14ac:dyDescent="0.25">
      <c r="A123" s="96" t="s">
        <v>69</v>
      </c>
      <c r="B123" s="91">
        <v>2000</v>
      </c>
      <c r="C123" s="95" t="s">
        <v>139</v>
      </c>
    </row>
    <row r="124" spans="1:3" s="81" customFormat="1" x14ac:dyDescent="0.25">
      <c r="A124" s="96" t="s">
        <v>69</v>
      </c>
      <c r="B124" s="91">
        <v>60</v>
      </c>
      <c r="C124" s="95" t="s">
        <v>42</v>
      </c>
    </row>
    <row r="125" spans="1:3" s="81" customFormat="1" x14ac:dyDescent="0.25">
      <c r="A125" s="96" t="s">
        <v>69</v>
      </c>
      <c r="B125" s="91">
        <v>458.89</v>
      </c>
      <c r="C125" s="95" t="s">
        <v>75</v>
      </c>
    </row>
    <row r="126" spans="1:3" x14ac:dyDescent="0.25">
      <c r="A126" s="60" t="s">
        <v>13</v>
      </c>
      <c r="B126" s="70">
        <f>SUM(B120:B125)</f>
        <v>19888.89</v>
      </c>
      <c r="C126" s="61"/>
    </row>
    <row r="127" spans="1:3" x14ac:dyDescent="0.25">
      <c r="A127" s="74" t="s">
        <v>24</v>
      </c>
      <c r="B127" s="45">
        <f>B14+B50+B55+B118+B126</f>
        <v>234210.24</v>
      </c>
      <c r="C127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18 C10:C13 C120:C125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51"/>
  <sheetViews>
    <sheetView showGridLines="0" workbookViewId="0">
      <selection activeCell="D50" sqref="D50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2" t="s">
        <v>0</v>
      </c>
      <c r="D1" s="172"/>
      <c r="E1" s="172"/>
    </row>
    <row r="2" spans="1:5" ht="18.75" x14ac:dyDescent="0.3">
      <c r="C2" s="172" t="s">
        <v>31</v>
      </c>
      <c r="D2" s="172"/>
      <c r="E2" s="172"/>
    </row>
    <row r="3" spans="1:5" ht="18" customHeight="1" x14ac:dyDescent="0.3">
      <c r="C3" s="57"/>
      <c r="D3" s="49"/>
    </row>
    <row r="4" spans="1:5" ht="18.75" x14ac:dyDescent="0.25">
      <c r="C4" s="173" t="s">
        <v>36</v>
      </c>
      <c r="D4" s="173"/>
      <c r="E4" s="173"/>
    </row>
    <row r="5" spans="1:5" ht="18.75" x14ac:dyDescent="0.25">
      <c r="C5" s="173" t="s">
        <v>37</v>
      </c>
      <c r="D5" s="173"/>
      <c r="E5" s="173"/>
    </row>
    <row r="6" spans="1:5" ht="18.75" x14ac:dyDescent="0.3">
      <c r="C6" s="174" t="s">
        <v>54</v>
      </c>
      <c r="D6" s="174"/>
      <c r="E6" s="174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44317</v>
      </c>
      <c r="B9" s="134">
        <v>44320</v>
      </c>
      <c r="C9" s="135">
        <v>100</v>
      </c>
      <c r="D9" s="136" t="s">
        <v>146</v>
      </c>
      <c r="E9" s="131"/>
    </row>
    <row r="10" spans="1:5" s="132" customFormat="1" x14ac:dyDescent="0.25">
      <c r="A10" s="134">
        <v>44318</v>
      </c>
      <c r="B10" s="134">
        <v>44320</v>
      </c>
      <c r="C10" s="135">
        <v>100</v>
      </c>
      <c r="D10" s="136" t="s">
        <v>149</v>
      </c>
      <c r="E10" s="131"/>
    </row>
    <row r="11" spans="1:5" s="114" customFormat="1" x14ac:dyDescent="0.25">
      <c r="A11" s="139">
        <v>44320</v>
      </c>
      <c r="B11" s="139">
        <v>44321</v>
      </c>
      <c r="C11" s="137">
        <v>100</v>
      </c>
      <c r="D11" s="138" t="s">
        <v>149</v>
      </c>
      <c r="E11" s="133"/>
    </row>
    <row r="12" spans="1:5" s="114" customFormat="1" x14ac:dyDescent="0.25">
      <c r="A12" s="139">
        <v>44323</v>
      </c>
      <c r="B12" s="139">
        <v>44327</v>
      </c>
      <c r="C12" s="137">
        <v>100</v>
      </c>
      <c r="D12" s="138" t="s">
        <v>198</v>
      </c>
      <c r="E12" s="133"/>
    </row>
    <row r="13" spans="1:5" s="114" customFormat="1" x14ac:dyDescent="0.25">
      <c r="A13" s="139">
        <v>44323</v>
      </c>
      <c r="B13" s="139">
        <v>44327</v>
      </c>
      <c r="C13" s="137">
        <v>300</v>
      </c>
      <c r="D13" s="138" t="s">
        <v>199</v>
      </c>
      <c r="E13" s="133"/>
    </row>
    <row r="14" spans="1:5" s="114" customFormat="1" x14ac:dyDescent="0.25">
      <c r="A14" s="139">
        <v>44323</v>
      </c>
      <c r="B14" s="139">
        <v>44327</v>
      </c>
      <c r="C14" s="137">
        <v>500</v>
      </c>
      <c r="D14" s="138" t="s">
        <v>200</v>
      </c>
      <c r="E14" s="133"/>
    </row>
    <row r="15" spans="1:5" s="114" customFormat="1" x14ac:dyDescent="0.25">
      <c r="A15" s="139">
        <v>44324</v>
      </c>
      <c r="B15" s="139">
        <v>44327</v>
      </c>
      <c r="C15" s="137">
        <v>500</v>
      </c>
      <c r="D15" s="138" t="s">
        <v>146</v>
      </c>
      <c r="E15" s="133"/>
    </row>
    <row r="16" spans="1:5" s="114" customFormat="1" x14ac:dyDescent="0.25">
      <c r="A16" s="139">
        <v>44324</v>
      </c>
      <c r="B16" s="139">
        <v>44327</v>
      </c>
      <c r="C16" s="137">
        <v>100</v>
      </c>
      <c r="D16" s="138" t="s">
        <v>213</v>
      </c>
      <c r="E16" s="133"/>
    </row>
    <row r="17" spans="1:5" s="114" customFormat="1" x14ac:dyDescent="0.25">
      <c r="A17" s="139">
        <v>44324</v>
      </c>
      <c r="B17" s="139">
        <v>44327</v>
      </c>
      <c r="C17" s="137">
        <v>300</v>
      </c>
      <c r="D17" s="138" t="s">
        <v>214</v>
      </c>
      <c r="E17" s="133"/>
    </row>
    <row r="18" spans="1:5" s="114" customFormat="1" x14ac:dyDescent="0.25">
      <c r="A18" s="139">
        <v>44327</v>
      </c>
      <c r="B18" s="139">
        <v>44328</v>
      </c>
      <c r="C18" s="137">
        <v>500</v>
      </c>
      <c r="D18" s="138" t="s">
        <v>223</v>
      </c>
      <c r="E18" s="133"/>
    </row>
    <row r="19" spans="1:5" s="114" customFormat="1" x14ac:dyDescent="0.25">
      <c r="A19" s="139">
        <v>44329</v>
      </c>
      <c r="B19" s="139">
        <v>44330</v>
      </c>
      <c r="C19" s="137">
        <v>5000</v>
      </c>
      <c r="D19" s="138" t="s">
        <v>243</v>
      </c>
      <c r="E19" s="133"/>
    </row>
    <row r="20" spans="1:5" s="114" customFormat="1" x14ac:dyDescent="0.25">
      <c r="A20" s="139">
        <v>44330</v>
      </c>
      <c r="B20" s="139">
        <v>44333</v>
      </c>
      <c r="C20" s="137">
        <v>300</v>
      </c>
      <c r="D20" s="138" t="s">
        <v>249</v>
      </c>
      <c r="E20" s="133"/>
    </row>
    <row r="21" spans="1:5" s="114" customFormat="1" x14ac:dyDescent="0.25">
      <c r="A21" s="139">
        <v>44331</v>
      </c>
      <c r="B21" s="139">
        <v>44333</v>
      </c>
      <c r="C21" s="137">
        <v>300</v>
      </c>
      <c r="D21" s="138" t="s">
        <v>256</v>
      </c>
      <c r="E21" s="133"/>
    </row>
    <row r="22" spans="1:5" s="114" customFormat="1" x14ac:dyDescent="0.25">
      <c r="A22" s="139">
        <v>44331</v>
      </c>
      <c r="B22" s="139">
        <v>44333</v>
      </c>
      <c r="C22" s="137">
        <v>200</v>
      </c>
      <c r="D22" s="138" t="s">
        <v>257</v>
      </c>
      <c r="E22" s="133"/>
    </row>
    <row r="23" spans="1:5" s="114" customFormat="1" x14ac:dyDescent="0.25">
      <c r="A23" s="139">
        <v>44331</v>
      </c>
      <c r="B23" s="139">
        <v>44333</v>
      </c>
      <c r="C23" s="137">
        <v>300</v>
      </c>
      <c r="D23" s="138" t="s">
        <v>258</v>
      </c>
      <c r="E23" s="133"/>
    </row>
    <row r="24" spans="1:5" s="114" customFormat="1" x14ac:dyDescent="0.25">
      <c r="A24" s="139">
        <v>44331</v>
      </c>
      <c r="B24" s="139">
        <v>44333</v>
      </c>
      <c r="C24" s="137">
        <v>300</v>
      </c>
      <c r="D24" s="138" t="s">
        <v>259</v>
      </c>
      <c r="E24" s="133"/>
    </row>
    <row r="25" spans="1:5" s="114" customFormat="1" x14ac:dyDescent="0.25">
      <c r="A25" s="139">
        <v>44334</v>
      </c>
      <c r="B25" s="139">
        <v>44335</v>
      </c>
      <c r="C25" s="137">
        <v>200</v>
      </c>
      <c r="D25" s="138" t="s">
        <v>275</v>
      </c>
      <c r="E25" s="133"/>
    </row>
    <row r="26" spans="1:5" s="114" customFormat="1" x14ac:dyDescent="0.25">
      <c r="A26" s="139">
        <v>44334</v>
      </c>
      <c r="B26" s="139">
        <v>44335</v>
      </c>
      <c r="C26" s="137">
        <v>100</v>
      </c>
      <c r="D26" s="138" t="s">
        <v>276</v>
      </c>
      <c r="E26" s="133"/>
    </row>
    <row r="27" spans="1:5" s="114" customFormat="1" x14ac:dyDescent="0.25">
      <c r="A27" s="139">
        <v>44334</v>
      </c>
      <c r="B27" s="139">
        <v>44335</v>
      </c>
      <c r="C27" s="137">
        <v>300</v>
      </c>
      <c r="D27" s="138" t="s">
        <v>199</v>
      </c>
      <c r="E27" s="133"/>
    </row>
    <row r="28" spans="1:5" s="114" customFormat="1" x14ac:dyDescent="0.25">
      <c r="A28" s="139">
        <v>44335</v>
      </c>
      <c r="B28" s="139">
        <v>44335</v>
      </c>
      <c r="C28" s="137">
        <v>150</v>
      </c>
      <c r="D28" s="138" t="s">
        <v>282</v>
      </c>
      <c r="E28" s="133"/>
    </row>
    <row r="29" spans="1:5" s="114" customFormat="1" x14ac:dyDescent="0.25">
      <c r="A29" s="139">
        <v>44335</v>
      </c>
      <c r="B29" s="139">
        <v>44336</v>
      </c>
      <c r="C29" s="137">
        <v>500</v>
      </c>
      <c r="D29" s="138" t="s">
        <v>200</v>
      </c>
      <c r="E29" s="133"/>
    </row>
    <row r="30" spans="1:5" s="114" customFormat="1" x14ac:dyDescent="0.25">
      <c r="A30" s="139">
        <v>44337</v>
      </c>
      <c r="B30" s="139">
        <v>44340</v>
      </c>
      <c r="C30" s="137">
        <v>100</v>
      </c>
      <c r="D30" s="138" t="s">
        <v>288</v>
      </c>
      <c r="E30" s="133"/>
    </row>
    <row r="31" spans="1:5" s="114" customFormat="1" x14ac:dyDescent="0.25">
      <c r="A31" s="139">
        <v>44338</v>
      </c>
      <c r="B31" s="139">
        <v>44340</v>
      </c>
      <c r="C31" s="137">
        <v>500</v>
      </c>
      <c r="D31" s="138" t="s">
        <v>291</v>
      </c>
      <c r="E31" s="133"/>
    </row>
    <row r="32" spans="1:5" s="114" customFormat="1" x14ac:dyDescent="0.25">
      <c r="A32" s="139">
        <v>44339</v>
      </c>
      <c r="B32" s="139">
        <v>44340</v>
      </c>
      <c r="C32" s="137">
        <v>100</v>
      </c>
      <c r="D32" s="138" t="s">
        <v>296</v>
      </c>
      <c r="E32" s="133"/>
    </row>
    <row r="33" spans="1:5" s="114" customFormat="1" x14ac:dyDescent="0.25">
      <c r="A33" s="139">
        <v>44339</v>
      </c>
      <c r="B33" s="139">
        <v>44340</v>
      </c>
      <c r="C33" s="137">
        <v>200</v>
      </c>
      <c r="D33" s="138" t="s">
        <v>297</v>
      </c>
      <c r="E33" s="133"/>
    </row>
    <row r="34" spans="1:5" s="114" customFormat="1" x14ac:dyDescent="0.25">
      <c r="A34" s="139">
        <v>44340</v>
      </c>
      <c r="B34" s="139">
        <v>44341</v>
      </c>
      <c r="C34" s="137">
        <v>1000</v>
      </c>
      <c r="D34" s="138" t="s">
        <v>308</v>
      </c>
      <c r="E34" s="133"/>
    </row>
    <row r="35" spans="1:5" s="114" customFormat="1" x14ac:dyDescent="0.25">
      <c r="A35" s="139">
        <v>44341</v>
      </c>
      <c r="B35" s="139">
        <v>44342</v>
      </c>
      <c r="C35" s="137">
        <v>300</v>
      </c>
      <c r="D35" s="138" t="s">
        <v>310</v>
      </c>
      <c r="E35" s="133"/>
    </row>
    <row r="36" spans="1:5" s="114" customFormat="1" x14ac:dyDescent="0.25">
      <c r="A36" s="139">
        <v>44343</v>
      </c>
      <c r="B36" s="139">
        <v>44344</v>
      </c>
      <c r="C36" s="137">
        <v>1000</v>
      </c>
      <c r="D36" s="138" t="s">
        <v>313</v>
      </c>
      <c r="E36" s="133"/>
    </row>
    <row r="37" spans="1:5" s="114" customFormat="1" x14ac:dyDescent="0.25">
      <c r="A37" s="139">
        <v>44344</v>
      </c>
      <c r="B37" s="139">
        <v>44347</v>
      </c>
      <c r="C37" s="137">
        <v>1000</v>
      </c>
      <c r="D37" s="138" t="s">
        <v>320</v>
      </c>
      <c r="E37" s="133"/>
    </row>
    <row r="38" spans="1:5" s="114" customFormat="1" x14ac:dyDescent="0.25">
      <c r="A38" s="139">
        <v>44346</v>
      </c>
      <c r="B38" s="139">
        <v>44347</v>
      </c>
      <c r="C38" s="137">
        <v>300</v>
      </c>
      <c r="D38" s="138" t="s">
        <v>259</v>
      </c>
      <c r="E38" s="133"/>
    </row>
    <row r="39" spans="1:5" s="114" customFormat="1" x14ac:dyDescent="0.25">
      <c r="A39" s="139">
        <v>44346</v>
      </c>
      <c r="B39" s="139">
        <v>44347</v>
      </c>
      <c r="C39" s="137">
        <v>2000</v>
      </c>
      <c r="D39" s="138" t="s">
        <v>336</v>
      </c>
      <c r="E39" s="133"/>
    </row>
    <row r="40" spans="1:5" s="114" customFormat="1" x14ac:dyDescent="0.25">
      <c r="A40" s="139">
        <v>44347</v>
      </c>
      <c r="B40" s="139">
        <v>44348</v>
      </c>
      <c r="C40" s="137">
        <v>500</v>
      </c>
      <c r="D40" s="138" t="s">
        <v>146</v>
      </c>
      <c r="E40" s="133"/>
    </row>
    <row r="41" spans="1:5" s="114" customFormat="1" x14ac:dyDescent="0.25">
      <c r="A41" s="139">
        <v>44347</v>
      </c>
      <c r="B41" s="139">
        <v>44348</v>
      </c>
      <c r="C41" s="137">
        <v>1000</v>
      </c>
      <c r="D41" s="138" t="s">
        <v>346</v>
      </c>
      <c r="E41" s="133"/>
    </row>
    <row r="42" spans="1:5" s="114" customFormat="1" x14ac:dyDescent="0.25">
      <c r="A42" s="139">
        <v>44347</v>
      </c>
      <c r="B42" s="139">
        <v>44348</v>
      </c>
      <c r="C42" s="137">
        <v>200</v>
      </c>
      <c r="D42" s="138" t="s">
        <v>149</v>
      </c>
      <c r="E42" s="133"/>
    </row>
    <row r="43" spans="1:5" s="114" customFormat="1" x14ac:dyDescent="0.25">
      <c r="A43" s="139">
        <v>44347</v>
      </c>
      <c r="B43" s="139">
        <v>44348</v>
      </c>
      <c r="C43" s="137">
        <v>1000</v>
      </c>
      <c r="D43" s="138" t="s">
        <v>347</v>
      </c>
      <c r="E43" s="133"/>
    </row>
    <row r="44" spans="1:5" s="114" customFormat="1" x14ac:dyDescent="0.25">
      <c r="A44" s="139">
        <v>44347</v>
      </c>
      <c r="B44" s="139">
        <v>44348</v>
      </c>
      <c r="C44" s="137">
        <v>7000</v>
      </c>
      <c r="D44" s="138" t="s">
        <v>348</v>
      </c>
      <c r="E44" s="133"/>
    </row>
    <row r="45" spans="1:5" s="114" customFormat="1" x14ac:dyDescent="0.25">
      <c r="A45" s="139">
        <v>44347</v>
      </c>
      <c r="B45" s="139">
        <v>44348</v>
      </c>
      <c r="C45" s="137">
        <v>200</v>
      </c>
      <c r="D45" s="138" t="s">
        <v>297</v>
      </c>
      <c r="E45" s="133"/>
    </row>
    <row r="46" spans="1:5" s="114" customFormat="1" x14ac:dyDescent="0.25">
      <c r="A46" s="139">
        <v>44347</v>
      </c>
      <c r="B46" s="139">
        <v>44348</v>
      </c>
      <c r="C46" s="137">
        <v>300</v>
      </c>
      <c r="D46" s="138" t="s">
        <v>349</v>
      </c>
      <c r="E46" s="133"/>
    </row>
    <row r="47" spans="1:5" ht="30" customHeight="1" x14ac:dyDescent="0.25">
      <c r="A47" s="170" t="s">
        <v>40</v>
      </c>
      <c r="B47" s="171"/>
      <c r="C47" s="8">
        <f>SUM(C9:C46)-754.6</f>
        <v>26195.4</v>
      </c>
      <c r="D47" s="48"/>
      <c r="E47" s="59"/>
    </row>
    <row r="51" spans="3:3" x14ac:dyDescent="0.25">
      <c r="C51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47:B47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1"/>
  <sheetViews>
    <sheetView showGridLines="0" topLeftCell="A4" workbookViewId="0">
      <selection activeCell="B23" sqref="B23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2" t="s">
        <v>0</v>
      </c>
      <c r="C1" s="172"/>
      <c r="D1" s="172"/>
      <c r="E1" s="172"/>
    </row>
    <row r="2" spans="1:5" ht="18.75" x14ac:dyDescent="0.3">
      <c r="B2" s="172" t="s">
        <v>31</v>
      </c>
      <c r="C2" s="172"/>
      <c r="D2" s="172"/>
      <c r="E2" s="172"/>
    </row>
    <row r="3" spans="1:5" ht="18" customHeight="1" x14ac:dyDescent="0.3">
      <c r="D3" s="21"/>
      <c r="E3" s="5"/>
    </row>
    <row r="4" spans="1:5" ht="18.75" x14ac:dyDescent="0.25">
      <c r="B4" s="173" t="s">
        <v>18</v>
      </c>
      <c r="C4" s="173"/>
      <c r="D4" s="173"/>
      <c r="E4" s="173"/>
    </row>
    <row r="5" spans="1:5" ht="18.75" x14ac:dyDescent="0.25">
      <c r="B5" s="173" t="s">
        <v>54</v>
      </c>
      <c r="C5" s="173"/>
      <c r="D5" s="173"/>
      <c r="E5" s="173"/>
    </row>
    <row r="6" spans="1:5" ht="18.75" x14ac:dyDescent="0.3">
      <c r="D6" s="174"/>
      <c r="E6" s="174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>
        <v>44321</v>
      </c>
      <c r="B9" s="36"/>
      <c r="C9" s="101">
        <v>1373.37</v>
      </c>
      <c r="D9" s="100" t="s">
        <v>176</v>
      </c>
      <c r="E9" s="108" t="s">
        <v>17</v>
      </c>
    </row>
    <row r="10" spans="1:5" s="84" customFormat="1" ht="14.25" customHeight="1" x14ac:dyDescent="0.25">
      <c r="A10" s="36">
        <v>44323</v>
      </c>
      <c r="B10" s="36"/>
      <c r="C10" s="101">
        <v>1370.29</v>
      </c>
      <c r="D10" s="100" t="s">
        <v>176</v>
      </c>
      <c r="E10" s="37" t="s">
        <v>17</v>
      </c>
    </row>
    <row r="11" spans="1:5" s="84" customFormat="1" ht="14.25" customHeight="1" x14ac:dyDescent="0.25">
      <c r="A11" s="36">
        <v>44327</v>
      </c>
      <c r="B11" s="36"/>
      <c r="C11" s="101">
        <v>400</v>
      </c>
      <c r="D11" s="100" t="s">
        <v>222</v>
      </c>
      <c r="E11" s="108" t="s">
        <v>17</v>
      </c>
    </row>
    <row r="12" spans="1:5" s="84" customFormat="1" ht="14.25" customHeight="1" x14ac:dyDescent="0.25">
      <c r="A12" s="36">
        <v>44328</v>
      </c>
      <c r="B12" s="36"/>
      <c r="C12" s="101">
        <v>1293.17</v>
      </c>
      <c r="D12" s="100" t="s">
        <v>232</v>
      </c>
      <c r="E12" s="108" t="s">
        <v>17</v>
      </c>
    </row>
    <row r="13" spans="1:5" s="84" customFormat="1" ht="14.25" customHeight="1" x14ac:dyDescent="0.25">
      <c r="A13" s="36">
        <v>44329</v>
      </c>
      <c r="B13" s="36"/>
      <c r="C13" s="101">
        <v>1368.88</v>
      </c>
      <c r="D13" s="100" t="s">
        <v>176</v>
      </c>
      <c r="E13" s="37" t="s">
        <v>17</v>
      </c>
    </row>
    <row r="14" spans="1:5" s="84" customFormat="1" ht="14.25" customHeight="1" x14ac:dyDescent="0.25">
      <c r="A14" s="36">
        <v>44333</v>
      </c>
      <c r="B14" s="36"/>
      <c r="C14" s="101">
        <v>5012.78</v>
      </c>
      <c r="D14" s="100" t="s">
        <v>268</v>
      </c>
      <c r="E14" s="37" t="s">
        <v>17</v>
      </c>
    </row>
    <row r="15" spans="1:5" s="84" customFormat="1" ht="14.25" customHeight="1" x14ac:dyDescent="0.25">
      <c r="A15" s="36">
        <v>44333</v>
      </c>
      <c r="B15" s="36"/>
      <c r="C15" s="101">
        <v>5405.94</v>
      </c>
      <c r="D15" s="100" t="s">
        <v>268</v>
      </c>
      <c r="E15" s="37" t="s">
        <v>17</v>
      </c>
    </row>
    <row r="16" spans="1:5" s="84" customFormat="1" ht="14.25" customHeight="1" x14ac:dyDescent="0.25">
      <c r="A16" s="36">
        <v>44334</v>
      </c>
      <c r="B16" s="36"/>
      <c r="C16" s="101">
        <v>10328.91</v>
      </c>
      <c r="D16" s="100" t="s">
        <v>268</v>
      </c>
      <c r="E16" s="108" t="s">
        <v>17</v>
      </c>
    </row>
    <row r="17" spans="1:5" s="84" customFormat="1" ht="14.25" customHeight="1" x14ac:dyDescent="0.25">
      <c r="A17" s="36">
        <v>44335</v>
      </c>
      <c r="B17" s="36"/>
      <c r="C17" s="101">
        <v>5033.92</v>
      </c>
      <c r="D17" s="100" t="s">
        <v>268</v>
      </c>
      <c r="E17" s="37" t="s">
        <v>17</v>
      </c>
    </row>
    <row r="18" spans="1:5" s="84" customFormat="1" ht="14.25" customHeight="1" x14ac:dyDescent="0.25">
      <c r="A18" s="36">
        <v>44338</v>
      </c>
      <c r="B18" s="36"/>
      <c r="C18" s="101">
        <v>512.76</v>
      </c>
      <c r="D18" s="100" t="s">
        <v>290</v>
      </c>
      <c r="E18" s="37" t="s">
        <v>17</v>
      </c>
    </row>
    <row r="19" spans="1:5" s="84" customFormat="1" ht="14.25" customHeight="1" x14ac:dyDescent="0.25">
      <c r="A19" s="36">
        <v>44339</v>
      </c>
      <c r="B19" s="36"/>
      <c r="C19" s="101">
        <v>50000</v>
      </c>
      <c r="D19" s="100" t="s">
        <v>268</v>
      </c>
      <c r="E19" s="37" t="s">
        <v>17</v>
      </c>
    </row>
    <row r="20" spans="1:5" s="84" customFormat="1" ht="14.25" customHeight="1" x14ac:dyDescent="0.25">
      <c r="A20" s="36">
        <v>44341</v>
      </c>
      <c r="B20" s="36"/>
      <c r="C20" s="101">
        <v>3000</v>
      </c>
      <c r="D20" s="100" t="s">
        <v>268</v>
      </c>
      <c r="E20" s="37" t="s">
        <v>17</v>
      </c>
    </row>
    <row r="21" spans="1:5" s="84" customFormat="1" ht="14.25" customHeight="1" x14ac:dyDescent="0.25">
      <c r="A21" s="36">
        <v>44342</v>
      </c>
      <c r="B21" s="36"/>
      <c r="C21" s="101">
        <v>1405.34</v>
      </c>
      <c r="D21" s="100" t="s">
        <v>311</v>
      </c>
      <c r="E21" s="37" t="s">
        <v>17</v>
      </c>
    </row>
    <row r="22" spans="1:5" s="84" customFormat="1" ht="14.25" customHeight="1" x14ac:dyDescent="0.25">
      <c r="A22" s="36">
        <v>44345</v>
      </c>
      <c r="B22" s="36"/>
      <c r="C22" s="101">
        <v>3500</v>
      </c>
      <c r="D22" s="100" t="s">
        <v>268</v>
      </c>
      <c r="E22" s="37" t="s">
        <v>17</v>
      </c>
    </row>
    <row r="23" spans="1:5" s="84" customFormat="1" ht="14.25" customHeight="1" x14ac:dyDescent="0.25">
      <c r="A23" s="36">
        <v>44346</v>
      </c>
      <c r="B23" s="36"/>
      <c r="C23" s="101">
        <v>15000</v>
      </c>
      <c r="D23" s="100" t="s">
        <v>268</v>
      </c>
      <c r="E23" s="37" t="s">
        <v>17</v>
      </c>
    </row>
    <row r="24" spans="1:5" s="84" customFormat="1" ht="14.25" customHeight="1" x14ac:dyDescent="0.25">
      <c r="A24" s="36">
        <v>44347</v>
      </c>
      <c r="B24" s="36"/>
      <c r="C24" s="101">
        <v>8000</v>
      </c>
      <c r="D24" s="100" t="s">
        <v>268</v>
      </c>
      <c r="E24" s="37" t="s">
        <v>17</v>
      </c>
    </row>
    <row r="25" spans="1:5" ht="30" customHeight="1" x14ac:dyDescent="0.25">
      <c r="A25" s="175" t="s">
        <v>32</v>
      </c>
      <c r="B25" s="176"/>
      <c r="C25" s="76">
        <f>SUM(C9:C24)</f>
        <v>113005.36</v>
      </c>
      <c r="D25" s="15"/>
      <c r="E25" s="53"/>
    </row>
    <row r="31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25:B25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9"/>
  <sheetViews>
    <sheetView showGridLines="0" workbookViewId="0">
      <selection activeCell="C16" sqref="C16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2" t="s">
        <v>0</v>
      </c>
      <c r="C1" s="172"/>
      <c r="D1" s="172"/>
      <c r="E1" s="172"/>
    </row>
    <row r="2" spans="1:5" ht="18.75" x14ac:dyDescent="0.3">
      <c r="B2" s="172" t="s">
        <v>31</v>
      </c>
      <c r="C2" s="172"/>
      <c r="D2" s="172"/>
      <c r="E2" s="172"/>
    </row>
    <row r="3" spans="1:5" ht="18" customHeight="1" x14ac:dyDescent="0.3">
      <c r="C3" s="21"/>
      <c r="D3" s="5"/>
      <c r="E3" s="5"/>
    </row>
    <row r="4" spans="1:5" ht="18.75" x14ac:dyDescent="0.25">
      <c r="B4" s="173" t="s">
        <v>46</v>
      </c>
      <c r="C4" s="173"/>
      <c r="D4" s="173"/>
      <c r="E4" s="173"/>
    </row>
    <row r="5" spans="1:5" ht="18.75" x14ac:dyDescent="0.25">
      <c r="B5" s="173" t="s">
        <v>54</v>
      </c>
      <c r="C5" s="173"/>
      <c r="D5" s="173"/>
      <c r="E5" s="173"/>
    </row>
    <row r="6" spans="1:5" ht="18.75" x14ac:dyDescent="0.3">
      <c r="C6" s="174"/>
      <c r="D6" s="174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>
        <v>44322</v>
      </c>
      <c r="B9" s="36"/>
      <c r="C9" s="62">
        <v>150</v>
      </c>
      <c r="D9" s="34"/>
      <c r="E9" s="37" t="s">
        <v>17</v>
      </c>
    </row>
    <row r="10" spans="1:5" s="84" customFormat="1" x14ac:dyDescent="0.25">
      <c r="A10" s="36">
        <v>44330</v>
      </c>
      <c r="B10" s="36"/>
      <c r="C10" s="62">
        <v>113.7</v>
      </c>
      <c r="D10" s="34"/>
      <c r="E10" s="37" t="s">
        <v>17</v>
      </c>
    </row>
    <row r="11" spans="1:5" s="84" customFormat="1" x14ac:dyDescent="0.25">
      <c r="A11" s="36">
        <v>44335</v>
      </c>
      <c r="B11" s="36"/>
      <c r="C11" s="62">
        <v>5000</v>
      </c>
      <c r="D11" s="34"/>
      <c r="E11" s="108" t="s">
        <v>17</v>
      </c>
    </row>
    <row r="12" spans="1:5" ht="30" customHeight="1" x14ac:dyDescent="0.25">
      <c r="A12" s="177" t="s">
        <v>32</v>
      </c>
      <c r="B12" s="178"/>
      <c r="C12" s="72">
        <f>SUM(C9:C11)</f>
        <v>5263.7</v>
      </c>
      <c r="D12" s="73"/>
      <c r="E12" s="35"/>
    </row>
    <row r="14" spans="1:5" x14ac:dyDescent="0.25">
      <c r="C14" s="47"/>
    </row>
    <row r="19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2:B12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43"/>
  <sheetViews>
    <sheetView showGridLines="0" topLeftCell="A4" workbookViewId="0">
      <selection activeCell="C240" sqref="C240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2" t="s">
        <v>0</v>
      </c>
      <c r="C1" s="172"/>
      <c r="D1" s="172"/>
      <c r="E1" s="172"/>
    </row>
    <row r="2" spans="1:5" ht="18.75" x14ac:dyDescent="0.3">
      <c r="B2" s="172" t="s">
        <v>31</v>
      </c>
      <c r="C2" s="172"/>
      <c r="D2" s="179"/>
      <c r="E2" s="179"/>
    </row>
    <row r="3" spans="1:5" ht="18" customHeight="1" x14ac:dyDescent="0.3">
      <c r="C3" s="5"/>
    </row>
    <row r="4" spans="1:5" ht="18.75" x14ac:dyDescent="0.25">
      <c r="B4" s="173" t="s">
        <v>34</v>
      </c>
      <c r="C4" s="173"/>
    </row>
    <row r="5" spans="1:5" ht="18.75" x14ac:dyDescent="0.25">
      <c r="B5" s="173" t="s">
        <v>54</v>
      </c>
      <c r="C5" s="173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44317</v>
      </c>
      <c r="B9" s="104">
        <v>250</v>
      </c>
      <c r="C9" s="101" t="s">
        <v>142</v>
      </c>
      <c r="D9" s="37" t="s">
        <v>17</v>
      </c>
    </row>
    <row r="10" spans="1:5" s="84" customFormat="1" x14ac:dyDescent="0.25">
      <c r="A10" s="36">
        <v>44317</v>
      </c>
      <c r="B10" s="104">
        <v>1300</v>
      </c>
      <c r="C10" s="101" t="s">
        <v>143</v>
      </c>
      <c r="D10" s="37" t="s">
        <v>17</v>
      </c>
    </row>
    <row r="11" spans="1:5" s="84" customFormat="1" x14ac:dyDescent="0.25">
      <c r="A11" s="36">
        <v>44317</v>
      </c>
      <c r="B11" s="107">
        <v>100</v>
      </c>
      <c r="C11" s="101" t="s">
        <v>144</v>
      </c>
      <c r="D11" s="37" t="s">
        <v>17</v>
      </c>
    </row>
    <row r="12" spans="1:5" s="84" customFormat="1" x14ac:dyDescent="0.25">
      <c r="A12" s="36">
        <v>44318</v>
      </c>
      <c r="B12" s="104">
        <v>700</v>
      </c>
      <c r="C12" s="101" t="s">
        <v>147</v>
      </c>
      <c r="D12" s="37" t="s">
        <v>17</v>
      </c>
    </row>
    <row r="13" spans="1:5" s="84" customFormat="1" x14ac:dyDescent="0.25">
      <c r="A13" s="99">
        <v>44318</v>
      </c>
      <c r="B13" s="104">
        <v>500</v>
      </c>
      <c r="C13" s="101" t="s">
        <v>148</v>
      </c>
      <c r="D13" s="37" t="s">
        <v>17</v>
      </c>
    </row>
    <row r="14" spans="1:5" s="84" customFormat="1" x14ac:dyDescent="0.25">
      <c r="A14" s="36">
        <v>44319</v>
      </c>
      <c r="B14" s="104">
        <v>500</v>
      </c>
      <c r="C14" s="103" t="s">
        <v>150</v>
      </c>
      <c r="D14" s="37" t="s">
        <v>17</v>
      </c>
    </row>
    <row r="15" spans="1:5" s="84" customFormat="1" x14ac:dyDescent="0.25">
      <c r="A15" s="36">
        <v>44319</v>
      </c>
      <c r="B15" s="104">
        <v>500</v>
      </c>
      <c r="C15" s="101" t="s">
        <v>151</v>
      </c>
      <c r="D15" s="37" t="s">
        <v>17</v>
      </c>
    </row>
    <row r="16" spans="1:5" s="27" customFormat="1" x14ac:dyDescent="0.25">
      <c r="A16" s="36">
        <v>44319</v>
      </c>
      <c r="B16" s="104">
        <v>300</v>
      </c>
      <c r="C16" s="103" t="s">
        <v>152</v>
      </c>
      <c r="D16" s="37" t="s">
        <v>17</v>
      </c>
    </row>
    <row r="17" spans="1:4" s="27" customFormat="1" x14ac:dyDescent="0.25">
      <c r="A17" s="36">
        <v>44319</v>
      </c>
      <c r="B17" s="104">
        <v>100</v>
      </c>
      <c r="C17" s="106" t="s">
        <v>153</v>
      </c>
      <c r="D17" s="37" t="s">
        <v>17</v>
      </c>
    </row>
    <row r="18" spans="1:4" s="84" customFormat="1" x14ac:dyDescent="0.25">
      <c r="A18" s="36">
        <v>44320</v>
      </c>
      <c r="B18" s="104">
        <v>150</v>
      </c>
      <c r="C18" s="101" t="s">
        <v>154</v>
      </c>
      <c r="D18" s="37" t="s">
        <v>17</v>
      </c>
    </row>
    <row r="19" spans="1:4" s="84" customFormat="1" x14ac:dyDescent="0.25">
      <c r="A19" s="36">
        <v>44320</v>
      </c>
      <c r="B19" s="104">
        <v>200</v>
      </c>
      <c r="C19" s="101" t="s">
        <v>155</v>
      </c>
      <c r="D19" s="37" t="s">
        <v>17</v>
      </c>
    </row>
    <row r="20" spans="1:4" s="84" customFormat="1" x14ac:dyDescent="0.25">
      <c r="A20" s="36">
        <v>44320</v>
      </c>
      <c r="B20" s="104">
        <v>400</v>
      </c>
      <c r="C20" s="101" t="s">
        <v>156</v>
      </c>
      <c r="D20" s="37" t="s">
        <v>17</v>
      </c>
    </row>
    <row r="21" spans="1:4" s="84" customFormat="1" ht="15.75" customHeight="1" x14ac:dyDescent="0.25">
      <c r="A21" s="36">
        <v>44320</v>
      </c>
      <c r="B21" s="104">
        <v>500</v>
      </c>
      <c r="C21" s="101" t="s">
        <v>157</v>
      </c>
      <c r="D21" s="37" t="s">
        <v>17</v>
      </c>
    </row>
    <row r="22" spans="1:4" s="84" customFormat="1" ht="15.75" customHeight="1" x14ac:dyDescent="0.25">
      <c r="A22" s="36">
        <v>44320</v>
      </c>
      <c r="B22" s="104">
        <v>100</v>
      </c>
      <c r="C22" s="101" t="s">
        <v>144</v>
      </c>
      <c r="D22" s="108" t="s">
        <v>17</v>
      </c>
    </row>
    <row r="23" spans="1:4" s="84" customFormat="1" ht="15.75" customHeight="1" x14ac:dyDescent="0.25">
      <c r="A23" s="36">
        <v>44320</v>
      </c>
      <c r="B23" s="104">
        <v>300</v>
      </c>
      <c r="C23" s="101" t="s">
        <v>158</v>
      </c>
      <c r="D23" s="37" t="s">
        <v>17</v>
      </c>
    </row>
    <row r="24" spans="1:4" s="84" customFormat="1" ht="15.75" customHeight="1" x14ac:dyDescent="0.25">
      <c r="A24" s="36">
        <v>44320</v>
      </c>
      <c r="B24" s="104">
        <v>300</v>
      </c>
      <c r="C24" s="101" t="s">
        <v>159</v>
      </c>
      <c r="D24" s="37" t="s">
        <v>17</v>
      </c>
    </row>
    <row r="25" spans="1:4" s="84" customFormat="1" ht="15.75" customHeight="1" x14ac:dyDescent="0.25">
      <c r="A25" s="36">
        <v>44320</v>
      </c>
      <c r="B25" s="104">
        <v>276</v>
      </c>
      <c r="C25" s="101" t="s">
        <v>160</v>
      </c>
      <c r="D25" s="37" t="s">
        <v>17</v>
      </c>
    </row>
    <row r="26" spans="1:4" s="84" customFormat="1" ht="15.75" customHeight="1" x14ac:dyDescent="0.25">
      <c r="A26" s="36">
        <v>44320</v>
      </c>
      <c r="B26" s="107">
        <v>100</v>
      </c>
      <c r="C26" s="101" t="s">
        <v>161</v>
      </c>
      <c r="D26" s="37" t="s">
        <v>17</v>
      </c>
    </row>
    <row r="27" spans="1:4" s="84" customFormat="1" ht="15.75" customHeight="1" x14ac:dyDescent="0.25">
      <c r="A27" s="36">
        <v>44320</v>
      </c>
      <c r="B27" s="104">
        <v>300</v>
      </c>
      <c r="C27" s="101" t="s">
        <v>162</v>
      </c>
      <c r="D27" s="37" t="s">
        <v>17</v>
      </c>
    </row>
    <row r="28" spans="1:4" s="84" customFormat="1" ht="15.75" customHeight="1" x14ac:dyDescent="0.25">
      <c r="A28" s="36">
        <v>44320</v>
      </c>
      <c r="B28" s="107">
        <v>200</v>
      </c>
      <c r="C28" s="101" t="s">
        <v>153</v>
      </c>
      <c r="D28" s="37" t="s">
        <v>17</v>
      </c>
    </row>
    <row r="29" spans="1:4" s="84" customFormat="1" ht="15.75" customHeight="1" x14ac:dyDescent="0.25">
      <c r="A29" s="36">
        <v>44320</v>
      </c>
      <c r="B29" s="107">
        <v>300</v>
      </c>
      <c r="C29" s="101" t="s">
        <v>163</v>
      </c>
      <c r="D29" s="37" t="s">
        <v>17</v>
      </c>
    </row>
    <row r="30" spans="1:4" s="84" customFormat="1" ht="15.75" customHeight="1" x14ac:dyDescent="0.25">
      <c r="A30" s="36">
        <v>44320</v>
      </c>
      <c r="B30" s="104">
        <v>2000</v>
      </c>
      <c r="C30" s="101" t="s">
        <v>164</v>
      </c>
      <c r="D30" s="37" t="s">
        <v>17</v>
      </c>
    </row>
    <row r="31" spans="1:4" s="84" customFormat="1" ht="15.75" customHeight="1" x14ac:dyDescent="0.25">
      <c r="A31" s="36">
        <v>44320</v>
      </c>
      <c r="B31" s="104">
        <v>300</v>
      </c>
      <c r="C31" s="101" t="s">
        <v>165</v>
      </c>
      <c r="D31" s="37" t="s">
        <v>17</v>
      </c>
    </row>
    <row r="32" spans="1:4" s="84" customFormat="1" ht="15.75" customHeight="1" x14ac:dyDescent="0.25">
      <c r="A32" s="36">
        <v>44320</v>
      </c>
      <c r="B32" s="104">
        <v>200</v>
      </c>
      <c r="C32" s="101" t="s">
        <v>166</v>
      </c>
      <c r="D32" s="37" t="s">
        <v>17</v>
      </c>
    </row>
    <row r="33" spans="1:4" s="84" customFormat="1" ht="15.75" customHeight="1" x14ac:dyDescent="0.25">
      <c r="A33" s="36">
        <v>44321</v>
      </c>
      <c r="B33" s="104">
        <v>300</v>
      </c>
      <c r="C33" s="101" t="s">
        <v>167</v>
      </c>
      <c r="D33" s="37" t="s">
        <v>17</v>
      </c>
    </row>
    <row r="34" spans="1:4" s="84" customFormat="1" ht="15.75" customHeight="1" x14ac:dyDescent="0.25">
      <c r="A34" s="36">
        <v>44321</v>
      </c>
      <c r="B34" s="104">
        <v>300</v>
      </c>
      <c r="C34" s="101" t="s">
        <v>168</v>
      </c>
      <c r="D34" s="37" t="s">
        <v>17</v>
      </c>
    </row>
    <row r="35" spans="1:4" s="84" customFormat="1" ht="15.75" customHeight="1" x14ac:dyDescent="0.25">
      <c r="A35" s="36">
        <v>44321</v>
      </c>
      <c r="B35" s="104">
        <v>300</v>
      </c>
      <c r="C35" s="101" t="s">
        <v>169</v>
      </c>
      <c r="D35" s="37" t="s">
        <v>17</v>
      </c>
    </row>
    <row r="36" spans="1:4" s="84" customFormat="1" ht="15.75" customHeight="1" x14ac:dyDescent="0.25">
      <c r="A36" s="36">
        <v>44321</v>
      </c>
      <c r="B36" s="104">
        <v>250</v>
      </c>
      <c r="C36" s="101" t="s">
        <v>142</v>
      </c>
      <c r="D36" s="37" t="s">
        <v>17</v>
      </c>
    </row>
    <row r="37" spans="1:4" s="84" customFormat="1" ht="15.75" customHeight="1" x14ac:dyDescent="0.25">
      <c r="A37" s="36">
        <v>44321</v>
      </c>
      <c r="B37" s="104">
        <v>102.12</v>
      </c>
      <c r="C37" s="101" t="s">
        <v>170</v>
      </c>
      <c r="D37" s="37" t="s">
        <v>17</v>
      </c>
    </row>
    <row r="38" spans="1:4" s="84" customFormat="1" ht="15.75" customHeight="1" x14ac:dyDescent="0.25">
      <c r="A38" s="36">
        <v>44321</v>
      </c>
      <c r="B38" s="104">
        <v>250</v>
      </c>
      <c r="C38" s="101" t="s">
        <v>171</v>
      </c>
      <c r="D38" s="37" t="s">
        <v>17</v>
      </c>
    </row>
    <row r="39" spans="1:4" s="84" customFormat="1" ht="15.75" customHeight="1" x14ac:dyDescent="0.25">
      <c r="A39" s="36">
        <v>44321</v>
      </c>
      <c r="B39" s="104">
        <v>300</v>
      </c>
      <c r="C39" s="101" t="s">
        <v>172</v>
      </c>
      <c r="D39" s="37" t="s">
        <v>17</v>
      </c>
    </row>
    <row r="40" spans="1:4" s="84" customFormat="1" ht="15.75" customHeight="1" x14ac:dyDescent="0.25">
      <c r="A40" s="36">
        <v>44321</v>
      </c>
      <c r="B40" s="104">
        <v>800</v>
      </c>
      <c r="C40" s="101" t="s">
        <v>173</v>
      </c>
      <c r="D40" s="37" t="s">
        <v>17</v>
      </c>
    </row>
    <row r="41" spans="1:4" s="84" customFormat="1" ht="15.75" customHeight="1" x14ac:dyDescent="0.25">
      <c r="A41" s="36">
        <v>44321</v>
      </c>
      <c r="B41" s="104">
        <v>250</v>
      </c>
      <c r="C41" s="101" t="s">
        <v>233</v>
      </c>
      <c r="D41" s="37" t="s">
        <v>17</v>
      </c>
    </row>
    <row r="42" spans="1:4" s="84" customFormat="1" ht="15.75" customHeight="1" x14ac:dyDescent="0.25">
      <c r="A42" s="36">
        <v>44321</v>
      </c>
      <c r="B42" s="104">
        <v>50</v>
      </c>
      <c r="C42" s="101" t="s">
        <v>174</v>
      </c>
      <c r="D42" s="37" t="s">
        <v>17</v>
      </c>
    </row>
    <row r="43" spans="1:4" s="84" customFormat="1" ht="15.75" customHeight="1" x14ac:dyDescent="0.25">
      <c r="A43" s="36">
        <v>44321</v>
      </c>
      <c r="B43" s="104">
        <v>100</v>
      </c>
      <c r="C43" s="101" t="s">
        <v>175</v>
      </c>
      <c r="D43" s="37" t="s">
        <v>17</v>
      </c>
    </row>
    <row r="44" spans="1:4" s="84" customFormat="1" ht="15.75" customHeight="1" x14ac:dyDescent="0.25">
      <c r="A44" s="36">
        <v>44322</v>
      </c>
      <c r="B44" s="104">
        <v>300</v>
      </c>
      <c r="C44" s="101" t="s">
        <v>152</v>
      </c>
      <c r="D44" s="37" t="s">
        <v>17</v>
      </c>
    </row>
    <row r="45" spans="1:4" s="84" customFormat="1" ht="15.75" customHeight="1" x14ac:dyDescent="0.25">
      <c r="A45" s="36">
        <v>44322</v>
      </c>
      <c r="B45" s="104">
        <v>200</v>
      </c>
      <c r="C45" s="101" t="s">
        <v>177</v>
      </c>
      <c r="D45" s="37" t="s">
        <v>17</v>
      </c>
    </row>
    <row r="46" spans="1:4" s="84" customFormat="1" ht="15.75" customHeight="1" x14ac:dyDescent="0.25">
      <c r="A46" s="36">
        <v>44322</v>
      </c>
      <c r="B46" s="104">
        <v>200</v>
      </c>
      <c r="C46" s="101" t="s">
        <v>178</v>
      </c>
      <c r="D46" s="37" t="s">
        <v>17</v>
      </c>
    </row>
    <row r="47" spans="1:4" s="84" customFormat="1" ht="15.75" customHeight="1" x14ac:dyDescent="0.25">
      <c r="A47" s="36">
        <v>44322</v>
      </c>
      <c r="B47" s="104">
        <v>200</v>
      </c>
      <c r="C47" s="101" t="s">
        <v>179</v>
      </c>
      <c r="D47" s="37" t="s">
        <v>17</v>
      </c>
    </row>
    <row r="48" spans="1:4" s="84" customFormat="1" ht="15.75" customHeight="1" x14ac:dyDescent="0.25">
      <c r="A48" s="36">
        <v>44322</v>
      </c>
      <c r="B48" s="104">
        <v>500</v>
      </c>
      <c r="C48" s="101" t="s">
        <v>180</v>
      </c>
      <c r="D48" s="37" t="s">
        <v>17</v>
      </c>
    </row>
    <row r="49" spans="1:4" s="84" customFormat="1" ht="15.75" customHeight="1" x14ac:dyDescent="0.25">
      <c r="A49" s="36">
        <v>44322</v>
      </c>
      <c r="B49" s="107">
        <v>100</v>
      </c>
      <c r="C49" s="101" t="s">
        <v>181</v>
      </c>
      <c r="D49" s="37" t="s">
        <v>17</v>
      </c>
    </row>
    <row r="50" spans="1:4" s="84" customFormat="1" ht="15.75" customHeight="1" x14ac:dyDescent="0.25">
      <c r="A50" s="36">
        <v>44322</v>
      </c>
      <c r="B50" s="104">
        <v>400</v>
      </c>
      <c r="C50" s="101" t="s">
        <v>156</v>
      </c>
      <c r="D50" s="37" t="s">
        <v>17</v>
      </c>
    </row>
    <row r="51" spans="1:4" s="84" customFormat="1" ht="15.75" customHeight="1" x14ac:dyDescent="0.25">
      <c r="A51" s="36">
        <v>44322</v>
      </c>
      <c r="B51" s="104">
        <v>500</v>
      </c>
      <c r="C51" s="101" t="s">
        <v>182</v>
      </c>
      <c r="D51" s="37" t="s">
        <v>17</v>
      </c>
    </row>
    <row r="52" spans="1:4" s="84" customFormat="1" ht="15.75" customHeight="1" x14ac:dyDescent="0.25">
      <c r="A52" s="36">
        <v>44322</v>
      </c>
      <c r="B52" s="104">
        <v>100</v>
      </c>
      <c r="C52" s="101" t="s">
        <v>183</v>
      </c>
      <c r="D52" s="37" t="s">
        <v>17</v>
      </c>
    </row>
    <row r="53" spans="1:4" s="84" customFormat="1" ht="15.75" customHeight="1" x14ac:dyDescent="0.25">
      <c r="A53" s="36">
        <v>44322</v>
      </c>
      <c r="B53" s="104">
        <v>7000</v>
      </c>
      <c r="C53" s="101" t="s">
        <v>184</v>
      </c>
      <c r="D53" s="37" t="s">
        <v>17</v>
      </c>
    </row>
    <row r="54" spans="1:4" s="84" customFormat="1" ht="15.75" customHeight="1" x14ac:dyDescent="0.25">
      <c r="A54" s="36">
        <v>44322</v>
      </c>
      <c r="B54" s="104">
        <v>100</v>
      </c>
      <c r="C54" s="101" t="s">
        <v>185</v>
      </c>
      <c r="D54" s="37" t="s">
        <v>17</v>
      </c>
    </row>
    <row r="55" spans="1:4" s="84" customFormat="1" ht="15.75" customHeight="1" x14ac:dyDescent="0.25">
      <c r="A55" s="36">
        <v>44322</v>
      </c>
      <c r="B55" s="104">
        <v>100</v>
      </c>
      <c r="C55" s="101" t="s">
        <v>186</v>
      </c>
      <c r="D55" s="37" t="s">
        <v>17</v>
      </c>
    </row>
    <row r="56" spans="1:4" s="84" customFormat="1" ht="15.75" customHeight="1" x14ac:dyDescent="0.25">
      <c r="A56" s="36">
        <v>44323</v>
      </c>
      <c r="B56" s="107">
        <v>100</v>
      </c>
      <c r="C56" s="101" t="s">
        <v>188</v>
      </c>
      <c r="D56" s="37" t="s">
        <v>17</v>
      </c>
    </row>
    <row r="57" spans="1:4" s="84" customFormat="1" ht="15.75" customHeight="1" x14ac:dyDescent="0.25">
      <c r="A57" s="36">
        <v>44323</v>
      </c>
      <c r="B57" s="104">
        <v>500</v>
      </c>
      <c r="C57" s="101" t="s">
        <v>189</v>
      </c>
      <c r="D57" s="37" t="s">
        <v>17</v>
      </c>
    </row>
    <row r="58" spans="1:4" s="84" customFormat="1" ht="15.75" customHeight="1" x14ac:dyDescent="0.25">
      <c r="A58" s="36">
        <v>44323</v>
      </c>
      <c r="B58" s="104">
        <v>400</v>
      </c>
      <c r="C58" s="101" t="s">
        <v>190</v>
      </c>
      <c r="D58" s="37" t="s">
        <v>17</v>
      </c>
    </row>
    <row r="59" spans="1:4" s="84" customFormat="1" ht="15.75" customHeight="1" x14ac:dyDescent="0.25">
      <c r="A59" s="36">
        <v>44323</v>
      </c>
      <c r="B59" s="104">
        <v>150</v>
      </c>
      <c r="C59" s="101" t="s">
        <v>191</v>
      </c>
      <c r="D59" s="37" t="s">
        <v>17</v>
      </c>
    </row>
    <row r="60" spans="1:4" s="84" customFormat="1" ht="15.75" customHeight="1" x14ac:dyDescent="0.25">
      <c r="A60" s="36">
        <v>44323</v>
      </c>
      <c r="B60" s="107">
        <v>100</v>
      </c>
      <c r="C60" s="101" t="s">
        <v>192</v>
      </c>
      <c r="D60" s="37" t="s">
        <v>17</v>
      </c>
    </row>
    <row r="61" spans="1:4" s="84" customFormat="1" ht="15.75" customHeight="1" x14ac:dyDescent="0.25">
      <c r="A61" s="36">
        <v>44323</v>
      </c>
      <c r="B61" s="104">
        <v>300</v>
      </c>
      <c r="C61" s="101" t="s">
        <v>193</v>
      </c>
      <c r="D61" s="37" t="s">
        <v>17</v>
      </c>
    </row>
    <row r="62" spans="1:4" s="84" customFormat="1" ht="15.75" customHeight="1" x14ac:dyDescent="0.25">
      <c r="A62" s="36">
        <v>44323</v>
      </c>
      <c r="B62" s="104">
        <v>300</v>
      </c>
      <c r="C62" s="101" t="s">
        <v>194</v>
      </c>
      <c r="D62" s="37" t="s">
        <v>17</v>
      </c>
    </row>
    <row r="63" spans="1:4" s="84" customFormat="1" ht="15.75" customHeight="1" x14ac:dyDescent="0.25">
      <c r="A63" s="36">
        <v>44323</v>
      </c>
      <c r="B63" s="104">
        <v>500</v>
      </c>
      <c r="C63" s="101" t="s">
        <v>195</v>
      </c>
      <c r="D63" s="37" t="s">
        <v>17</v>
      </c>
    </row>
    <row r="64" spans="1:4" s="84" customFormat="1" ht="15.75" customHeight="1" x14ac:dyDescent="0.25">
      <c r="A64" s="36">
        <v>44323</v>
      </c>
      <c r="B64" s="104">
        <v>500</v>
      </c>
      <c r="C64" s="101" t="s">
        <v>182</v>
      </c>
      <c r="D64" s="37" t="s">
        <v>17</v>
      </c>
    </row>
    <row r="65" spans="1:4" s="84" customFormat="1" ht="15.75" customHeight="1" x14ac:dyDescent="0.25">
      <c r="A65" s="36">
        <v>44323</v>
      </c>
      <c r="B65" s="104">
        <v>2500</v>
      </c>
      <c r="C65" s="101" t="s">
        <v>196</v>
      </c>
      <c r="D65" s="37" t="s">
        <v>17</v>
      </c>
    </row>
    <row r="66" spans="1:4" s="84" customFormat="1" ht="15.75" customHeight="1" x14ac:dyDescent="0.25">
      <c r="A66" s="36">
        <v>44323</v>
      </c>
      <c r="B66" s="104">
        <v>100</v>
      </c>
      <c r="C66" s="101" t="s">
        <v>197</v>
      </c>
      <c r="D66" s="37" t="s">
        <v>17</v>
      </c>
    </row>
    <row r="67" spans="1:4" s="84" customFormat="1" ht="15.75" customHeight="1" x14ac:dyDescent="0.25">
      <c r="A67" s="36">
        <v>44323</v>
      </c>
      <c r="B67" s="104">
        <v>100</v>
      </c>
      <c r="C67" s="101" t="s">
        <v>144</v>
      </c>
      <c r="D67" s="37" t="s">
        <v>17</v>
      </c>
    </row>
    <row r="68" spans="1:4" s="84" customFormat="1" ht="15.75" customHeight="1" x14ac:dyDescent="0.25">
      <c r="A68" s="36">
        <v>44323</v>
      </c>
      <c r="B68" s="104">
        <v>500</v>
      </c>
      <c r="C68" s="101" t="s">
        <v>163</v>
      </c>
      <c r="D68" s="37" t="s">
        <v>17</v>
      </c>
    </row>
    <row r="69" spans="1:4" s="84" customFormat="1" ht="15.75" customHeight="1" x14ac:dyDescent="0.25">
      <c r="A69" s="36">
        <v>44323</v>
      </c>
      <c r="B69" s="104">
        <v>100</v>
      </c>
      <c r="C69" s="101" t="s">
        <v>153</v>
      </c>
      <c r="D69" s="37" t="s">
        <v>17</v>
      </c>
    </row>
    <row r="70" spans="1:4" s="84" customFormat="1" ht="15.75" customHeight="1" x14ac:dyDescent="0.25">
      <c r="A70" s="36">
        <v>44324</v>
      </c>
      <c r="B70" s="104">
        <v>100</v>
      </c>
      <c r="C70" s="101" t="s">
        <v>201</v>
      </c>
      <c r="D70" s="37" t="s">
        <v>17</v>
      </c>
    </row>
    <row r="71" spans="1:4" s="84" customFormat="1" ht="15.75" customHeight="1" x14ac:dyDescent="0.25">
      <c r="A71" s="36">
        <v>44324</v>
      </c>
      <c r="B71" s="104">
        <v>110</v>
      </c>
      <c r="C71" s="101" t="s">
        <v>202</v>
      </c>
      <c r="D71" s="37" t="s">
        <v>17</v>
      </c>
    </row>
    <row r="72" spans="1:4" s="84" customFormat="1" ht="15.75" customHeight="1" x14ac:dyDescent="0.25">
      <c r="A72" s="36">
        <v>44324</v>
      </c>
      <c r="B72" s="104">
        <v>100</v>
      </c>
      <c r="C72" s="101" t="s">
        <v>203</v>
      </c>
      <c r="D72" s="37" t="s">
        <v>17</v>
      </c>
    </row>
    <row r="73" spans="1:4" s="84" customFormat="1" ht="15.75" customHeight="1" x14ac:dyDescent="0.25">
      <c r="A73" s="36">
        <v>44324</v>
      </c>
      <c r="B73" s="104">
        <v>300</v>
      </c>
      <c r="C73" s="101" t="s">
        <v>204</v>
      </c>
      <c r="D73" s="37" t="s">
        <v>17</v>
      </c>
    </row>
    <row r="74" spans="1:4" s="84" customFormat="1" ht="15.75" customHeight="1" x14ac:dyDescent="0.25">
      <c r="A74" s="36">
        <v>44324</v>
      </c>
      <c r="B74" s="104">
        <v>300</v>
      </c>
      <c r="C74" s="101" t="s">
        <v>205</v>
      </c>
      <c r="D74" s="37" t="s">
        <v>17</v>
      </c>
    </row>
    <row r="75" spans="1:4" s="84" customFormat="1" ht="15.75" customHeight="1" x14ac:dyDescent="0.25">
      <c r="A75" s="36">
        <v>44324</v>
      </c>
      <c r="B75" s="104">
        <v>300</v>
      </c>
      <c r="C75" s="101" t="s">
        <v>206</v>
      </c>
      <c r="D75" s="37" t="s">
        <v>17</v>
      </c>
    </row>
    <row r="76" spans="1:4" s="84" customFormat="1" ht="15.75" customHeight="1" x14ac:dyDescent="0.25">
      <c r="A76" s="36">
        <v>44324</v>
      </c>
      <c r="B76" s="104">
        <v>200</v>
      </c>
      <c r="C76" s="101" t="s">
        <v>154</v>
      </c>
      <c r="D76" s="37" t="s">
        <v>17</v>
      </c>
    </row>
    <row r="77" spans="1:4" s="84" customFormat="1" ht="15.75" customHeight="1" x14ac:dyDescent="0.25">
      <c r="A77" s="36">
        <v>44324</v>
      </c>
      <c r="B77" s="107">
        <v>500</v>
      </c>
      <c r="C77" s="101" t="s">
        <v>207</v>
      </c>
      <c r="D77" s="37" t="s">
        <v>17</v>
      </c>
    </row>
    <row r="78" spans="1:4" s="84" customFormat="1" ht="15.75" customHeight="1" x14ac:dyDescent="0.25">
      <c r="A78" s="36">
        <v>44324</v>
      </c>
      <c r="B78" s="104">
        <v>150</v>
      </c>
      <c r="C78" s="101" t="s">
        <v>208</v>
      </c>
      <c r="D78" s="37" t="s">
        <v>17</v>
      </c>
    </row>
    <row r="79" spans="1:4" s="84" customFormat="1" ht="15.75" customHeight="1" x14ac:dyDescent="0.25">
      <c r="A79" s="36">
        <v>44324</v>
      </c>
      <c r="B79" s="104">
        <v>150</v>
      </c>
      <c r="C79" s="101" t="s">
        <v>209</v>
      </c>
      <c r="D79" s="37" t="s">
        <v>17</v>
      </c>
    </row>
    <row r="80" spans="1:4" s="84" customFormat="1" ht="15.75" customHeight="1" x14ac:dyDescent="0.25">
      <c r="A80" s="36">
        <v>44324</v>
      </c>
      <c r="B80" s="104">
        <v>160</v>
      </c>
      <c r="C80" s="101" t="s">
        <v>210</v>
      </c>
      <c r="D80" s="37" t="s">
        <v>17</v>
      </c>
    </row>
    <row r="81" spans="1:4" s="84" customFormat="1" ht="15.75" customHeight="1" x14ac:dyDescent="0.25">
      <c r="A81" s="36">
        <v>44324</v>
      </c>
      <c r="B81" s="104">
        <v>150</v>
      </c>
      <c r="C81" s="101" t="s">
        <v>211</v>
      </c>
      <c r="D81" s="37" t="s">
        <v>17</v>
      </c>
    </row>
    <row r="82" spans="1:4" s="84" customFormat="1" ht="15.75" customHeight="1" x14ac:dyDescent="0.25">
      <c r="A82" s="36">
        <v>44324</v>
      </c>
      <c r="B82" s="104">
        <v>300</v>
      </c>
      <c r="C82" s="101" t="s">
        <v>212</v>
      </c>
      <c r="D82" s="37" t="s">
        <v>17</v>
      </c>
    </row>
    <row r="83" spans="1:4" s="84" customFormat="1" ht="15.75" customHeight="1" x14ac:dyDescent="0.25">
      <c r="A83" s="36">
        <v>44325</v>
      </c>
      <c r="B83" s="104">
        <v>1000</v>
      </c>
      <c r="C83" s="101" t="s">
        <v>215</v>
      </c>
      <c r="D83" s="37" t="s">
        <v>17</v>
      </c>
    </row>
    <row r="84" spans="1:4" s="84" customFormat="1" ht="15.75" customHeight="1" x14ac:dyDescent="0.25">
      <c r="A84" s="36">
        <v>44325</v>
      </c>
      <c r="B84" s="104">
        <v>400</v>
      </c>
      <c r="C84" s="101" t="s">
        <v>216</v>
      </c>
      <c r="D84" s="37" t="s">
        <v>17</v>
      </c>
    </row>
    <row r="85" spans="1:4" s="84" customFormat="1" ht="15.75" customHeight="1" x14ac:dyDescent="0.25">
      <c r="A85" s="36">
        <v>44325</v>
      </c>
      <c r="B85" s="104">
        <v>300</v>
      </c>
      <c r="C85" s="101" t="s">
        <v>156</v>
      </c>
      <c r="D85" s="37" t="s">
        <v>17</v>
      </c>
    </row>
    <row r="86" spans="1:4" s="84" customFormat="1" ht="15.75" customHeight="1" x14ac:dyDescent="0.25">
      <c r="A86" s="36">
        <v>44325</v>
      </c>
      <c r="B86" s="104">
        <v>100</v>
      </c>
      <c r="C86" s="101" t="s">
        <v>201</v>
      </c>
      <c r="D86" s="37" t="s">
        <v>17</v>
      </c>
    </row>
    <row r="87" spans="1:4" s="84" customFormat="1" ht="15.75" customHeight="1" x14ac:dyDescent="0.25">
      <c r="A87" s="36">
        <v>44325</v>
      </c>
      <c r="B87" s="104">
        <v>300</v>
      </c>
      <c r="C87" s="101" t="s">
        <v>217</v>
      </c>
      <c r="D87" s="37" t="s">
        <v>17</v>
      </c>
    </row>
    <row r="88" spans="1:4" s="84" customFormat="1" ht="15.75" customHeight="1" x14ac:dyDescent="0.25">
      <c r="A88" s="36">
        <v>44325</v>
      </c>
      <c r="B88" s="104">
        <v>2464.87</v>
      </c>
      <c r="C88" s="101" t="s">
        <v>218</v>
      </c>
      <c r="D88" s="37" t="s">
        <v>17</v>
      </c>
    </row>
    <row r="89" spans="1:4" s="84" customFormat="1" ht="15.75" customHeight="1" x14ac:dyDescent="0.25">
      <c r="A89" s="36">
        <v>44326</v>
      </c>
      <c r="B89" s="104">
        <v>500</v>
      </c>
      <c r="C89" s="101" t="s">
        <v>219</v>
      </c>
      <c r="D89" s="37" t="s">
        <v>17</v>
      </c>
    </row>
    <row r="90" spans="1:4" s="84" customFormat="1" ht="15.75" customHeight="1" x14ac:dyDescent="0.25">
      <c r="A90" s="36">
        <v>44327</v>
      </c>
      <c r="B90" s="104">
        <v>500</v>
      </c>
      <c r="C90" s="101" t="s">
        <v>152</v>
      </c>
      <c r="D90" s="37" t="s">
        <v>17</v>
      </c>
    </row>
    <row r="91" spans="1:4" s="84" customFormat="1" ht="15.75" customHeight="1" x14ac:dyDescent="0.25">
      <c r="A91" s="36">
        <v>44327</v>
      </c>
      <c r="B91" s="104">
        <v>150</v>
      </c>
      <c r="C91" s="101" t="s">
        <v>220</v>
      </c>
      <c r="D91" s="37" t="s">
        <v>17</v>
      </c>
    </row>
    <row r="92" spans="1:4" s="84" customFormat="1" ht="15.75" customHeight="1" x14ac:dyDescent="0.25">
      <c r="A92" s="36">
        <v>44327</v>
      </c>
      <c r="B92" s="104">
        <v>100</v>
      </c>
      <c r="C92" s="101" t="s">
        <v>221</v>
      </c>
      <c r="D92" s="37" t="s">
        <v>17</v>
      </c>
    </row>
    <row r="93" spans="1:4" s="84" customFormat="1" ht="15.75" customHeight="1" x14ac:dyDescent="0.25">
      <c r="A93" s="36">
        <v>44328</v>
      </c>
      <c r="B93" s="104">
        <v>1500</v>
      </c>
      <c r="C93" s="101" t="s">
        <v>224</v>
      </c>
      <c r="D93" s="37" t="s">
        <v>17</v>
      </c>
    </row>
    <row r="94" spans="1:4" s="84" customFormat="1" ht="15.75" customHeight="1" x14ac:dyDescent="0.25">
      <c r="A94" s="36">
        <v>44328</v>
      </c>
      <c r="B94" s="104">
        <v>1000</v>
      </c>
      <c r="C94" s="101" t="s">
        <v>225</v>
      </c>
      <c r="D94" s="37" t="s">
        <v>17</v>
      </c>
    </row>
    <row r="95" spans="1:4" s="84" customFormat="1" ht="15.75" customHeight="1" x14ac:dyDescent="0.25">
      <c r="A95" s="99">
        <v>44328</v>
      </c>
      <c r="B95" s="104">
        <v>500</v>
      </c>
      <c r="C95" s="101" t="s">
        <v>226</v>
      </c>
      <c r="D95" s="37" t="s">
        <v>17</v>
      </c>
    </row>
    <row r="96" spans="1:4" s="84" customFormat="1" ht="15.75" customHeight="1" x14ac:dyDescent="0.25">
      <c r="A96" s="36">
        <v>44328</v>
      </c>
      <c r="B96" s="104">
        <v>300</v>
      </c>
      <c r="C96" s="101" t="s">
        <v>227</v>
      </c>
      <c r="D96" s="37" t="s">
        <v>17</v>
      </c>
    </row>
    <row r="97" spans="1:4" s="84" customFormat="1" ht="15.75" customHeight="1" x14ac:dyDescent="0.25">
      <c r="A97" s="36">
        <v>44328</v>
      </c>
      <c r="B97" s="104">
        <v>100</v>
      </c>
      <c r="C97" s="101" t="s">
        <v>228</v>
      </c>
      <c r="D97" s="37" t="s">
        <v>17</v>
      </c>
    </row>
    <row r="98" spans="1:4" s="84" customFormat="1" ht="15.75" customHeight="1" x14ac:dyDescent="0.25">
      <c r="A98" s="36">
        <v>44328</v>
      </c>
      <c r="B98" s="104">
        <v>200</v>
      </c>
      <c r="C98" s="101" t="s">
        <v>229</v>
      </c>
      <c r="D98" s="37" t="s">
        <v>17</v>
      </c>
    </row>
    <row r="99" spans="1:4" s="84" customFormat="1" ht="15.75" customHeight="1" x14ac:dyDescent="0.25">
      <c r="A99" s="36">
        <v>44328</v>
      </c>
      <c r="B99" s="104">
        <v>500</v>
      </c>
      <c r="C99" s="101" t="s">
        <v>230</v>
      </c>
      <c r="D99" s="108" t="s">
        <v>17</v>
      </c>
    </row>
    <row r="100" spans="1:4" s="84" customFormat="1" ht="15.75" customHeight="1" x14ac:dyDescent="0.25">
      <c r="A100" s="36">
        <v>44328</v>
      </c>
      <c r="B100" s="104">
        <v>300</v>
      </c>
      <c r="C100" s="101" t="s">
        <v>231</v>
      </c>
      <c r="D100" s="37" t="s">
        <v>17</v>
      </c>
    </row>
    <row r="101" spans="1:4" s="84" customFormat="1" ht="15.75" customHeight="1" x14ac:dyDescent="0.25">
      <c r="A101" s="36">
        <v>44329</v>
      </c>
      <c r="B101" s="104">
        <v>100</v>
      </c>
      <c r="C101" s="101" t="s">
        <v>234</v>
      </c>
      <c r="D101" s="37" t="s">
        <v>17</v>
      </c>
    </row>
    <row r="102" spans="1:4" s="84" customFormat="1" ht="15.75" customHeight="1" x14ac:dyDescent="0.25">
      <c r="A102" s="36">
        <v>44329</v>
      </c>
      <c r="B102" s="104">
        <v>200</v>
      </c>
      <c r="C102" s="101" t="s">
        <v>235</v>
      </c>
      <c r="D102" s="37" t="s">
        <v>17</v>
      </c>
    </row>
    <row r="103" spans="1:4" s="84" customFormat="1" ht="15.75" customHeight="1" x14ac:dyDescent="0.25">
      <c r="A103" s="36">
        <v>44329</v>
      </c>
      <c r="B103" s="104">
        <v>1000</v>
      </c>
      <c r="C103" s="101" t="s">
        <v>236</v>
      </c>
      <c r="D103" s="37" t="s">
        <v>17</v>
      </c>
    </row>
    <row r="104" spans="1:4" s="84" customFormat="1" ht="15.75" customHeight="1" x14ac:dyDescent="0.25">
      <c r="A104" s="36">
        <v>44329</v>
      </c>
      <c r="B104" s="104">
        <v>150</v>
      </c>
      <c r="C104" s="101" t="s">
        <v>237</v>
      </c>
      <c r="D104" s="37" t="s">
        <v>17</v>
      </c>
    </row>
    <row r="105" spans="1:4" s="84" customFormat="1" ht="15.75" customHeight="1" x14ac:dyDescent="0.25">
      <c r="A105" s="36">
        <v>44329</v>
      </c>
      <c r="B105" s="104">
        <v>100</v>
      </c>
      <c r="C105" s="101" t="s">
        <v>238</v>
      </c>
      <c r="D105" s="37" t="s">
        <v>17</v>
      </c>
    </row>
    <row r="106" spans="1:4" s="84" customFormat="1" ht="15.75" customHeight="1" x14ac:dyDescent="0.25">
      <c r="A106" s="36">
        <v>44329</v>
      </c>
      <c r="B106" s="104">
        <v>150</v>
      </c>
      <c r="C106" s="101" t="s">
        <v>154</v>
      </c>
      <c r="D106" s="37" t="s">
        <v>17</v>
      </c>
    </row>
    <row r="107" spans="1:4" s="84" customFormat="1" ht="15.75" customHeight="1" x14ac:dyDescent="0.25">
      <c r="A107" s="36">
        <v>44329</v>
      </c>
      <c r="B107" s="104">
        <v>400</v>
      </c>
      <c r="C107" s="101" t="s">
        <v>163</v>
      </c>
      <c r="D107" s="37" t="s">
        <v>17</v>
      </c>
    </row>
    <row r="108" spans="1:4" s="84" customFormat="1" ht="15.75" customHeight="1" x14ac:dyDescent="0.25">
      <c r="A108" s="36">
        <v>44329</v>
      </c>
      <c r="B108" s="104">
        <v>1000</v>
      </c>
      <c r="C108" s="101" t="s">
        <v>239</v>
      </c>
      <c r="D108" s="37" t="s">
        <v>17</v>
      </c>
    </row>
    <row r="109" spans="1:4" s="84" customFormat="1" ht="15.75" customHeight="1" x14ac:dyDescent="0.25">
      <c r="A109" s="36">
        <v>44329</v>
      </c>
      <c r="B109" s="104">
        <v>1000</v>
      </c>
      <c r="C109" s="101" t="s">
        <v>240</v>
      </c>
      <c r="D109" s="37" t="s">
        <v>17</v>
      </c>
    </row>
    <row r="110" spans="1:4" s="84" customFormat="1" ht="15.75" customHeight="1" x14ac:dyDescent="0.25">
      <c r="A110" s="36">
        <v>44329</v>
      </c>
      <c r="B110" s="104">
        <v>200</v>
      </c>
      <c r="C110" s="101" t="s">
        <v>241</v>
      </c>
      <c r="D110" s="37" t="s">
        <v>17</v>
      </c>
    </row>
    <row r="111" spans="1:4" s="84" customFormat="1" ht="15.75" customHeight="1" x14ac:dyDescent="0.25">
      <c r="A111" s="36">
        <v>44329</v>
      </c>
      <c r="B111" s="104">
        <v>1000</v>
      </c>
      <c r="C111" s="101" t="s">
        <v>242</v>
      </c>
      <c r="D111" s="37" t="s">
        <v>17</v>
      </c>
    </row>
    <row r="112" spans="1:4" s="84" customFormat="1" ht="15.75" customHeight="1" x14ac:dyDescent="0.25">
      <c r="A112" s="36">
        <v>44330</v>
      </c>
      <c r="B112" s="104">
        <v>1000</v>
      </c>
      <c r="C112" s="101" t="s">
        <v>152</v>
      </c>
      <c r="D112" s="37" t="s">
        <v>17</v>
      </c>
    </row>
    <row r="113" spans="1:4" s="84" customFormat="1" ht="15.75" customHeight="1" x14ac:dyDescent="0.25">
      <c r="A113" s="36">
        <v>44330</v>
      </c>
      <c r="B113" s="104">
        <v>120</v>
      </c>
      <c r="C113" s="101" t="s">
        <v>220</v>
      </c>
      <c r="D113" s="37" t="s">
        <v>17</v>
      </c>
    </row>
    <row r="114" spans="1:4" s="84" customFormat="1" ht="15.75" customHeight="1" x14ac:dyDescent="0.25">
      <c r="A114" s="36">
        <v>44330</v>
      </c>
      <c r="B114" s="104">
        <v>500</v>
      </c>
      <c r="C114" s="101" t="s">
        <v>244</v>
      </c>
      <c r="D114" s="37" t="s">
        <v>17</v>
      </c>
    </row>
    <row r="115" spans="1:4" s="84" customFormat="1" ht="15.75" customHeight="1" x14ac:dyDescent="0.25">
      <c r="A115" s="36">
        <v>44330</v>
      </c>
      <c r="B115" s="104">
        <v>400</v>
      </c>
      <c r="C115" s="101" t="s">
        <v>156</v>
      </c>
      <c r="D115" s="37" t="s">
        <v>17</v>
      </c>
    </row>
    <row r="116" spans="1:4" s="84" customFormat="1" ht="15.75" customHeight="1" x14ac:dyDescent="0.25">
      <c r="A116" s="36">
        <v>44330</v>
      </c>
      <c r="B116" s="104">
        <v>350</v>
      </c>
      <c r="C116" s="101" t="s">
        <v>245</v>
      </c>
      <c r="D116" s="37" t="s">
        <v>17</v>
      </c>
    </row>
    <row r="117" spans="1:4" s="84" customFormat="1" ht="15.75" customHeight="1" x14ac:dyDescent="0.25">
      <c r="A117" s="36">
        <v>44330</v>
      </c>
      <c r="B117" s="104">
        <v>500</v>
      </c>
      <c r="C117" s="101" t="s">
        <v>246</v>
      </c>
      <c r="D117" s="37" t="s">
        <v>17</v>
      </c>
    </row>
    <row r="118" spans="1:4" s="84" customFormat="1" ht="15.75" customHeight="1" x14ac:dyDescent="0.25">
      <c r="A118" s="36">
        <v>44330</v>
      </c>
      <c r="B118" s="104">
        <v>200</v>
      </c>
      <c r="C118" s="101" t="s">
        <v>247</v>
      </c>
      <c r="D118" s="37" t="s">
        <v>17</v>
      </c>
    </row>
    <row r="119" spans="1:4" s="84" customFormat="1" ht="15.75" customHeight="1" x14ac:dyDescent="0.25">
      <c r="A119" s="36">
        <v>44330</v>
      </c>
      <c r="B119" s="104">
        <v>100</v>
      </c>
      <c r="C119" s="101" t="s">
        <v>248</v>
      </c>
      <c r="D119" s="37" t="s">
        <v>17</v>
      </c>
    </row>
    <row r="120" spans="1:4" s="84" customFormat="1" ht="15.75" customHeight="1" x14ac:dyDescent="0.25">
      <c r="A120" s="36">
        <v>44331</v>
      </c>
      <c r="B120" s="104">
        <v>2005</v>
      </c>
      <c r="C120" s="101" t="s">
        <v>250</v>
      </c>
      <c r="D120" s="37" t="s">
        <v>17</v>
      </c>
    </row>
    <row r="121" spans="1:4" s="84" customFormat="1" ht="15.75" customHeight="1" x14ac:dyDescent="0.25">
      <c r="A121" s="36">
        <v>44331</v>
      </c>
      <c r="B121" s="104">
        <v>100</v>
      </c>
      <c r="C121" s="101" t="s">
        <v>251</v>
      </c>
      <c r="D121" s="37" t="s">
        <v>17</v>
      </c>
    </row>
    <row r="122" spans="1:4" s="84" customFormat="1" ht="15.75" customHeight="1" x14ac:dyDescent="0.25">
      <c r="A122" s="36">
        <v>44331</v>
      </c>
      <c r="B122" s="104">
        <v>500</v>
      </c>
      <c r="C122" s="101" t="s">
        <v>151</v>
      </c>
      <c r="D122" s="37" t="s">
        <v>17</v>
      </c>
    </row>
    <row r="123" spans="1:4" s="84" customFormat="1" ht="15.75" customHeight="1" x14ac:dyDescent="0.25">
      <c r="A123" s="36">
        <v>44331</v>
      </c>
      <c r="B123" s="104">
        <v>100</v>
      </c>
      <c r="C123" s="101" t="s">
        <v>252</v>
      </c>
      <c r="D123" s="37" t="s">
        <v>17</v>
      </c>
    </row>
    <row r="124" spans="1:4" s="84" customFormat="1" ht="15.75" customHeight="1" x14ac:dyDescent="0.25">
      <c r="A124" s="36">
        <v>44331</v>
      </c>
      <c r="B124" s="104">
        <v>30</v>
      </c>
      <c r="C124" s="101" t="s">
        <v>253</v>
      </c>
      <c r="D124" s="37" t="s">
        <v>17</v>
      </c>
    </row>
    <row r="125" spans="1:4" s="84" customFormat="1" ht="15.75" customHeight="1" x14ac:dyDescent="0.25">
      <c r="A125" s="36">
        <v>44331</v>
      </c>
      <c r="B125" s="104">
        <v>150</v>
      </c>
      <c r="C125" s="101" t="s">
        <v>254</v>
      </c>
      <c r="D125" s="37" t="s">
        <v>17</v>
      </c>
    </row>
    <row r="126" spans="1:4" s="84" customFormat="1" ht="15.75" customHeight="1" x14ac:dyDescent="0.25">
      <c r="A126" s="36">
        <v>44331</v>
      </c>
      <c r="B126" s="104">
        <v>1500</v>
      </c>
      <c r="C126" s="101" t="s">
        <v>255</v>
      </c>
      <c r="D126" s="37" t="s">
        <v>17</v>
      </c>
    </row>
    <row r="127" spans="1:4" s="84" customFormat="1" ht="15.75" customHeight="1" x14ac:dyDescent="0.25">
      <c r="A127" s="36">
        <v>44332</v>
      </c>
      <c r="B127" s="104">
        <v>300</v>
      </c>
      <c r="C127" s="101" t="s">
        <v>260</v>
      </c>
      <c r="D127" s="37" t="s">
        <v>17</v>
      </c>
    </row>
    <row r="128" spans="1:4" s="84" customFormat="1" ht="15.75" customHeight="1" x14ac:dyDescent="0.25">
      <c r="A128" s="36">
        <v>44332</v>
      </c>
      <c r="B128" s="104">
        <v>100</v>
      </c>
      <c r="C128" s="101" t="s">
        <v>261</v>
      </c>
      <c r="D128" s="37" t="s">
        <v>17</v>
      </c>
    </row>
    <row r="129" spans="1:4" s="84" customFormat="1" ht="15.75" customHeight="1" x14ac:dyDescent="0.25">
      <c r="A129" s="36">
        <v>44332</v>
      </c>
      <c r="B129" s="104">
        <v>300</v>
      </c>
      <c r="C129" s="101" t="s">
        <v>163</v>
      </c>
      <c r="D129" s="37" t="s">
        <v>17</v>
      </c>
    </row>
    <row r="130" spans="1:4" s="84" customFormat="1" ht="15.75" customHeight="1" x14ac:dyDescent="0.25">
      <c r="A130" s="36">
        <v>44332</v>
      </c>
      <c r="B130" s="104">
        <v>500</v>
      </c>
      <c r="C130" s="101" t="s">
        <v>255</v>
      </c>
      <c r="D130" s="37" t="s">
        <v>17</v>
      </c>
    </row>
    <row r="131" spans="1:4" s="84" customFormat="1" ht="15.75" customHeight="1" x14ac:dyDescent="0.25">
      <c r="A131" s="36">
        <v>44332</v>
      </c>
      <c r="B131" s="104">
        <v>500</v>
      </c>
      <c r="C131" s="101" t="s">
        <v>262</v>
      </c>
      <c r="D131" s="37" t="s">
        <v>17</v>
      </c>
    </row>
    <row r="132" spans="1:4" s="84" customFormat="1" ht="15.75" customHeight="1" x14ac:dyDescent="0.25">
      <c r="A132" s="36">
        <v>44332</v>
      </c>
      <c r="B132" s="104">
        <v>2800</v>
      </c>
      <c r="C132" s="101" t="s">
        <v>263</v>
      </c>
      <c r="D132" s="37" t="s">
        <v>17</v>
      </c>
    </row>
    <row r="133" spans="1:4" s="84" customFormat="1" ht="15.75" customHeight="1" x14ac:dyDescent="0.25">
      <c r="A133" s="36">
        <v>44332</v>
      </c>
      <c r="B133" s="107">
        <v>1587.47</v>
      </c>
      <c r="C133" s="101" t="s">
        <v>264</v>
      </c>
      <c r="D133" s="37" t="s">
        <v>17</v>
      </c>
    </row>
    <row r="134" spans="1:4" s="84" customFormat="1" ht="15.75" customHeight="1" x14ac:dyDescent="0.25">
      <c r="A134" s="36">
        <v>44333</v>
      </c>
      <c r="B134" s="104">
        <v>300</v>
      </c>
      <c r="C134" s="101" t="s">
        <v>265</v>
      </c>
      <c r="D134" s="37" t="s">
        <v>17</v>
      </c>
    </row>
    <row r="135" spans="1:4" s="84" customFormat="1" ht="15.75" customHeight="1" x14ac:dyDescent="0.25">
      <c r="A135" s="36">
        <v>44333</v>
      </c>
      <c r="B135" s="104">
        <v>500</v>
      </c>
      <c r="C135" s="101" t="s">
        <v>266</v>
      </c>
      <c r="D135" s="37" t="s">
        <v>17</v>
      </c>
    </row>
    <row r="136" spans="1:4" s="84" customFormat="1" ht="15.75" customHeight="1" x14ac:dyDescent="0.25">
      <c r="A136" s="36">
        <v>44333</v>
      </c>
      <c r="B136" s="107">
        <v>500</v>
      </c>
      <c r="C136" s="101" t="s">
        <v>267</v>
      </c>
      <c r="D136" s="37" t="s">
        <v>17</v>
      </c>
    </row>
    <row r="137" spans="1:4" s="84" customFormat="1" ht="15.75" customHeight="1" x14ac:dyDescent="0.25">
      <c r="A137" s="36">
        <v>44333</v>
      </c>
      <c r="B137" s="104">
        <v>100</v>
      </c>
      <c r="C137" s="101" t="s">
        <v>175</v>
      </c>
      <c r="D137" s="37" t="s">
        <v>17</v>
      </c>
    </row>
    <row r="138" spans="1:4" s="84" customFormat="1" ht="15.75" customHeight="1" x14ac:dyDescent="0.25">
      <c r="A138" s="36">
        <v>44334</v>
      </c>
      <c r="B138" s="104">
        <v>400</v>
      </c>
      <c r="C138" s="101" t="s">
        <v>156</v>
      </c>
      <c r="D138" s="37" t="s">
        <v>17</v>
      </c>
    </row>
    <row r="139" spans="1:4" s="84" customFormat="1" ht="15.75" customHeight="1" x14ac:dyDescent="0.25">
      <c r="A139" s="36">
        <v>44334</v>
      </c>
      <c r="B139" s="104">
        <v>200</v>
      </c>
      <c r="C139" s="101" t="s">
        <v>269</v>
      </c>
      <c r="D139" s="37" t="s">
        <v>17</v>
      </c>
    </row>
    <row r="140" spans="1:4" s="84" customFormat="1" ht="15.75" customHeight="1" x14ac:dyDescent="0.25">
      <c r="A140" s="36">
        <v>44334</v>
      </c>
      <c r="B140" s="104">
        <v>500</v>
      </c>
      <c r="C140" s="101" t="s">
        <v>152</v>
      </c>
      <c r="D140" s="37" t="s">
        <v>17</v>
      </c>
    </row>
    <row r="141" spans="1:4" s="84" customFormat="1" ht="15.75" customHeight="1" x14ac:dyDescent="0.25">
      <c r="A141" s="36">
        <v>44334</v>
      </c>
      <c r="B141" s="104">
        <v>200</v>
      </c>
      <c r="C141" s="101" t="s">
        <v>270</v>
      </c>
      <c r="D141" s="37" t="s">
        <v>17</v>
      </c>
    </row>
    <row r="142" spans="1:4" s="84" customFormat="1" ht="15.75" customHeight="1" x14ac:dyDescent="0.25">
      <c r="A142" s="36">
        <v>44334</v>
      </c>
      <c r="B142" s="104">
        <v>250</v>
      </c>
      <c r="C142" s="101" t="s">
        <v>142</v>
      </c>
      <c r="D142" s="37" t="s">
        <v>17</v>
      </c>
    </row>
    <row r="143" spans="1:4" s="84" customFormat="1" ht="15.75" customHeight="1" x14ac:dyDescent="0.25">
      <c r="A143" s="36">
        <v>44334</v>
      </c>
      <c r="B143" s="104">
        <v>50</v>
      </c>
      <c r="C143" s="101" t="s">
        <v>271</v>
      </c>
      <c r="D143" s="37" t="s">
        <v>17</v>
      </c>
    </row>
    <row r="144" spans="1:4" s="84" customFormat="1" ht="15.75" customHeight="1" x14ac:dyDescent="0.25">
      <c r="A144" s="36">
        <v>44334</v>
      </c>
      <c r="B144" s="104">
        <v>100</v>
      </c>
      <c r="C144" s="101" t="s">
        <v>185</v>
      </c>
      <c r="D144" s="37" t="s">
        <v>17</v>
      </c>
    </row>
    <row r="145" spans="1:4" s="84" customFormat="1" ht="15.75" customHeight="1" x14ac:dyDescent="0.25">
      <c r="A145" s="36">
        <v>44334</v>
      </c>
      <c r="B145" s="104">
        <v>100</v>
      </c>
      <c r="C145" s="101" t="s">
        <v>272</v>
      </c>
      <c r="D145" s="37" t="s">
        <v>17</v>
      </c>
    </row>
    <row r="146" spans="1:4" s="84" customFormat="1" ht="15.75" customHeight="1" x14ac:dyDescent="0.25">
      <c r="A146" s="36">
        <v>44334</v>
      </c>
      <c r="B146" s="104">
        <v>230</v>
      </c>
      <c r="C146" s="101" t="s">
        <v>245</v>
      </c>
      <c r="D146" s="37" t="s">
        <v>17</v>
      </c>
    </row>
    <row r="147" spans="1:4" s="84" customFormat="1" ht="15.75" customHeight="1" x14ac:dyDescent="0.25">
      <c r="A147" s="36">
        <v>44334</v>
      </c>
      <c r="B147" s="104">
        <v>7000</v>
      </c>
      <c r="C147" s="101" t="s">
        <v>273</v>
      </c>
      <c r="D147" s="37" t="s">
        <v>17</v>
      </c>
    </row>
    <row r="148" spans="1:4" s="84" customFormat="1" ht="15.75" customHeight="1" x14ac:dyDescent="0.25">
      <c r="A148" s="36">
        <v>44334</v>
      </c>
      <c r="B148" s="104">
        <v>50</v>
      </c>
      <c r="C148" s="101" t="s">
        <v>274</v>
      </c>
      <c r="D148" s="37" t="s">
        <v>17</v>
      </c>
    </row>
    <row r="149" spans="1:4" s="84" customFormat="1" ht="15.75" customHeight="1" x14ac:dyDescent="0.25">
      <c r="A149" s="36">
        <v>44334</v>
      </c>
      <c r="B149" s="104">
        <v>300</v>
      </c>
      <c r="C149" s="101" t="s">
        <v>143</v>
      </c>
      <c r="D149" s="37" t="s">
        <v>17</v>
      </c>
    </row>
    <row r="150" spans="1:4" s="84" customFormat="1" ht="15.75" customHeight="1" x14ac:dyDescent="0.25">
      <c r="A150" s="36">
        <v>44335</v>
      </c>
      <c r="B150" s="104">
        <v>100</v>
      </c>
      <c r="C150" s="101" t="s">
        <v>277</v>
      </c>
      <c r="D150" s="37" t="s">
        <v>17</v>
      </c>
    </row>
    <row r="151" spans="1:4" s="84" customFormat="1" ht="15.75" customHeight="1" x14ac:dyDescent="0.25">
      <c r="A151" s="36">
        <v>44335</v>
      </c>
      <c r="B151" s="104">
        <v>42</v>
      </c>
      <c r="C151" s="101" t="s">
        <v>278</v>
      </c>
      <c r="D151" s="37" t="s">
        <v>17</v>
      </c>
    </row>
    <row r="152" spans="1:4" s="84" customFormat="1" ht="15.75" customHeight="1" x14ac:dyDescent="0.25">
      <c r="A152" s="36">
        <v>44335</v>
      </c>
      <c r="B152" s="104">
        <v>550</v>
      </c>
      <c r="C152" s="101" t="s">
        <v>279</v>
      </c>
      <c r="D152" s="37" t="s">
        <v>17</v>
      </c>
    </row>
    <row r="153" spans="1:4" s="84" customFormat="1" ht="15.75" customHeight="1" x14ac:dyDescent="0.25">
      <c r="A153" s="36">
        <v>44335</v>
      </c>
      <c r="B153" s="104">
        <v>4.62</v>
      </c>
      <c r="C153" s="101" t="s">
        <v>280</v>
      </c>
      <c r="D153" s="37" t="s">
        <v>17</v>
      </c>
    </row>
    <row r="154" spans="1:4" s="84" customFormat="1" ht="15.75" customHeight="1" x14ac:dyDescent="0.25">
      <c r="A154" s="36">
        <v>44335</v>
      </c>
      <c r="B154" s="104">
        <v>100</v>
      </c>
      <c r="C154" s="101" t="s">
        <v>281</v>
      </c>
      <c r="D154" s="37" t="s">
        <v>17</v>
      </c>
    </row>
    <row r="155" spans="1:4" s="84" customFormat="1" ht="15.75" customHeight="1" x14ac:dyDescent="0.25">
      <c r="A155" s="36">
        <v>44336</v>
      </c>
      <c r="B155" s="104">
        <v>500</v>
      </c>
      <c r="C155" s="101" t="s">
        <v>283</v>
      </c>
      <c r="D155" s="37" t="s">
        <v>17</v>
      </c>
    </row>
    <row r="156" spans="1:4" s="84" customFormat="1" ht="15.75" customHeight="1" x14ac:dyDescent="0.25">
      <c r="A156" s="36">
        <v>44336</v>
      </c>
      <c r="B156" s="104">
        <v>300</v>
      </c>
      <c r="C156" s="101" t="s">
        <v>143</v>
      </c>
      <c r="D156" s="37" t="s">
        <v>17</v>
      </c>
    </row>
    <row r="157" spans="1:4" s="84" customFormat="1" ht="15.75" customHeight="1" x14ac:dyDescent="0.25">
      <c r="A157" s="36">
        <v>44336</v>
      </c>
      <c r="B157" s="104">
        <v>100</v>
      </c>
      <c r="C157" s="101" t="s">
        <v>284</v>
      </c>
      <c r="D157" s="37" t="s">
        <v>17</v>
      </c>
    </row>
    <row r="158" spans="1:4" s="84" customFormat="1" ht="15.75" customHeight="1" x14ac:dyDescent="0.25">
      <c r="A158" s="36">
        <v>44337</v>
      </c>
      <c r="B158" s="104">
        <v>300</v>
      </c>
      <c r="C158" s="101" t="s">
        <v>143</v>
      </c>
      <c r="D158" s="37" t="s">
        <v>17</v>
      </c>
    </row>
    <row r="159" spans="1:4" s="84" customFormat="1" ht="15.75" customHeight="1" x14ac:dyDescent="0.25">
      <c r="A159" s="36">
        <v>44337</v>
      </c>
      <c r="B159" s="104">
        <v>3000</v>
      </c>
      <c r="C159" s="101" t="s">
        <v>285</v>
      </c>
      <c r="D159" s="37" t="s">
        <v>17</v>
      </c>
    </row>
    <row r="160" spans="1:4" s="84" customFormat="1" ht="15.75" customHeight="1" x14ac:dyDescent="0.25">
      <c r="A160" s="36">
        <v>44337</v>
      </c>
      <c r="B160" s="104">
        <v>200</v>
      </c>
      <c r="C160" s="101" t="s">
        <v>163</v>
      </c>
      <c r="D160" s="37" t="s">
        <v>17</v>
      </c>
    </row>
    <row r="161" spans="1:4" s="84" customFormat="1" ht="15.75" customHeight="1" x14ac:dyDescent="0.25">
      <c r="A161" s="36">
        <v>44337</v>
      </c>
      <c r="B161" s="104">
        <v>150</v>
      </c>
      <c r="C161" s="101" t="s">
        <v>220</v>
      </c>
      <c r="D161" s="37" t="s">
        <v>17</v>
      </c>
    </row>
    <row r="162" spans="1:4" s="84" customFormat="1" ht="15.75" customHeight="1" x14ac:dyDescent="0.25">
      <c r="A162" s="36">
        <v>44337</v>
      </c>
      <c r="B162" s="104">
        <v>50</v>
      </c>
      <c r="C162" s="101" t="s">
        <v>286</v>
      </c>
      <c r="D162" s="37" t="s">
        <v>17</v>
      </c>
    </row>
    <row r="163" spans="1:4" s="84" customFormat="1" ht="15.75" customHeight="1" x14ac:dyDescent="0.25">
      <c r="A163" s="36">
        <v>44337</v>
      </c>
      <c r="B163" s="104">
        <v>100</v>
      </c>
      <c r="C163" s="101" t="s">
        <v>208</v>
      </c>
      <c r="D163" s="37" t="s">
        <v>17</v>
      </c>
    </row>
    <row r="164" spans="1:4" s="84" customFormat="1" ht="15.75" customHeight="1" x14ac:dyDescent="0.25">
      <c r="A164" s="36">
        <v>44337</v>
      </c>
      <c r="B164" s="104">
        <v>350</v>
      </c>
      <c r="C164" s="101" t="s">
        <v>245</v>
      </c>
      <c r="D164" s="37" t="s">
        <v>17</v>
      </c>
    </row>
    <row r="165" spans="1:4" s="84" customFormat="1" ht="15.75" customHeight="1" x14ac:dyDescent="0.25">
      <c r="A165" s="36">
        <v>44369</v>
      </c>
      <c r="B165" s="104">
        <v>300</v>
      </c>
      <c r="C165" s="101" t="s">
        <v>260</v>
      </c>
      <c r="D165" s="37" t="s">
        <v>17</v>
      </c>
    </row>
    <row r="166" spans="1:4" s="84" customFormat="1" ht="15.75" customHeight="1" x14ac:dyDescent="0.25">
      <c r="A166" s="36">
        <v>44369</v>
      </c>
      <c r="B166" s="104">
        <v>300</v>
      </c>
      <c r="C166" s="101" t="s">
        <v>289</v>
      </c>
      <c r="D166" s="37" t="s">
        <v>17</v>
      </c>
    </row>
    <row r="167" spans="1:4" s="84" customFormat="1" ht="15.75" customHeight="1" x14ac:dyDescent="0.25">
      <c r="A167" s="36">
        <v>44369</v>
      </c>
      <c r="B167" s="104">
        <v>31</v>
      </c>
      <c r="C167" s="101" t="s">
        <v>253</v>
      </c>
      <c r="D167" s="37" t="s">
        <v>17</v>
      </c>
    </row>
    <row r="168" spans="1:4" s="84" customFormat="1" ht="15.75" customHeight="1" x14ac:dyDescent="0.25">
      <c r="A168" s="36">
        <v>44369</v>
      </c>
      <c r="B168" s="104">
        <v>150</v>
      </c>
      <c r="C168" s="101" t="s">
        <v>154</v>
      </c>
      <c r="D168" s="37" t="s">
        <v>17</v>
      </c>
    </row>
    <row r="169" spans="1:4" s="84" customFormat="1" ht="15.75" customHeight="1" x14ac:dyDescent="0.25">
      <c r="A169" s="36">
        <v>44339</v>
      </c>
      <c r="B169" s="104">
        <v>500</v>
      </c>
      <c r="C169" s="101" t="s">
        <v>292</v>
      </c>
      <c r="D169" s="37" t="s">
        <v>17</v>
      </c>
    </row>
    <row r="170" spans="1:4" s="84" customFormat="1" ht="15.75" customHeight="1" x14ac:dyDescent="0.25">
      <c r="A170" s="36">
        <v>44339</v>
      </c>
      <c r="B170" s="104">
        <v>100</v>
      </c>
      <c r="C170" s="101" t="s">
        <v>293</v>
      </c>
      <c r="D170" s="37" t="s">
        <v>17</v>
      </c>
    </row>
    <row r="171" spans="1:4" s="84" customFormat="1" ht="15.75" customHeight="1" x14ac:dyDescent="0.25">
      <c r="A171" s="36">
        <v>44339</v>
      </c>
      <c r="B171" s="104">
        <v>100</v>
      </c>
      <c r="C171" s="101" t="s">
        <v>294</v>
      </c>
      <c r="D171" s="37" t="s">
        <v>17</v>
      </c>
    </row>
    <row r="172" spans="1:4" s="84" customFormat="1" ht="15.75" customHeight="1" x14ac:dyDescent="0.25">
      <c r="A172" s="36">
        <v>44339</v>
      </c>
      <c r="B172" s="104">
        <v>150</v>
      </c>
      <c r="C172" s="101" t="s">
        <v>295</v>
      </c>
      <c r="D172" s="37" t="s">
        <v>17</v>
      </c>
    </row>
    <row r="173" spans="1:4" s="84" customFormat="1" ht="15.75" customHeight="1" x14ac:dyDescent="0.25">
      <c r="A173" s="36">
        <v>44340</v>
      </c>
      <c r="B173" s="104">
        <v>100</v>
      </c>
      <c r="C173" s="101" t="s">
        <v>298</v>
      </c>
      <c r="D173" s="37" t="s">
        <v>17</v>
      </c>
    </row>
    <row r="174" spans="1:4" s="84" customFormat="1" ht="15.75" customHeight="1" x14ac:dyDescent="0.25">
      <c r="A174" s="36">
        <v>44340</v>
      </c>
      <c r="B174" s="104">
        <v>500</v>
      </c>
      <c r="C174" s="101" t="s">
        <v>299</v>
      </c>
      <c r="D174" s="37" t="s">
        <v>17</v>
      </c>
    </row>
    <row r="175" spans="1:4" s="84" customFormat="1" ht="15.75" customHeight="1" x14ac:dyDescent="0.25">
      <c r="A175" s="36">
        <v>44340</v>
      </c>
      <c r="B175" s="104">
        <v>300</v>
      </c>
      <c r="C175" s="101" t="s">
        <v>300</v>
      </c>
      <c r="D175" s="37" t="s">
        <v>17</v>
      </c>
    </row>
    <row r="176" spans="1:4" s="84" customFormat="1" ht="15.75" customHeight="1" x14ac:dyDescent="0.25">
      <c r="A176" s="36">
        <v>44340</v>
      </c>
      <c r="B176" s="104">
        <v>200</v>
      </c>
      <c r="C176" s="101" t="s">
        <v>301</v>
      </c>
      <c r="D176" s="37" t="s">
        <v>17</v>
      </c>
    </row>
    <row r="177" spans="1:4" s="84" customFormat="1" ht="15.75" customHeight="1" x14ac:dyDescent="0.25">
      <c r="A177" s="36">
        <v>44340</v>
      </c>
      <c r="B177" s="104">
        <v>30.73</v>
      </c>
      <c r="C177" s="101" t="s">
        <v>302</v>
      </c>
      <c r="D177" s="37" t="s">
        <v>17</v>
      </c>
    </row>
    <row r="178" spans="1:4" s="84" customFormat="1" ht="15.75" customHeight="1" x14ac:dyDescent="0.25">
      <c r="A178" s="36">
        <v>44340</v>
      </c>
      <c r="B178" s="104">
        <v>500</v>
      </c>
      <c r="C178" s="101" t="s">
        <v>157</v>
      </c>
      <c r="D178" s="37" t="s">
        <v>17</v>
      </c>
    </row>
    <row r="179" spans="1:4" s="84" customFormat="1" ht="15.75" customHeight="1" x14ac:dyDescent="0.25">
      <c r="A179" s="36">
        <v>44340</v>
      </c>
      <c r="B179" s="104">
        <v>500</v>
      </c>
      <c r="C179" s="101" t="s">
        <v>267</v>
      </c>
      <c r="D179" s="37" t="s">
        <v>17</v>
      </c>
    </row>
    <row r="180" spans="1:4" s="84" customFormat="1" ht="15.75" customHeight="1" x14ac:dyDescent="0.25">
      <c r="A180" s="36">
        <v>44340</v>
      </c>
      <c r="B180" s="104">
        <v>500</v>
      </c>
      <c r="C180" s="101" t="s">
        <v>303</v>
      </c>
      <c r="D180" s="37" t="s">
        <v>17</v>
      </c>
    </row>
    <row r="181" spans="1:4" s="84" customFormat="1" ht="15.75" customHeight="1" x14ac:dyDescent="0.25">
      <c r="A181" s="36">
        <v>44340</v>
      </c>
      <c r="B181" s="104">
        <v>200</v>
      </c>
      <c r="C181" s="101" t="s">
        <v>304</v>
      </c>
      <c r="D181" s="37" t="s">
        <v>17</v>
      </c>
    </row>
    <row r="182" spans="1:4" s="84" customFormat="1" ht="15.75" customHeight="1" x14ac:dyDescent="0.25">
      <c r="A182" s="36">
        <v>44340</v>
      </c>
      <c r="B182" s="104">
        <v>500</v>
      </c>
      <c r="C182" s="101" t="s">
        <v>305</v>
      </c>
      <c r="D182" s="37" t="s">
        <v>17</v>
      </c>
    </row>
    <row r="183" spans="1:4" s="84" customFormat="1" ht="15.75" customHeight="1" x14ac:dyDescent="0.25">
      <c r="A183" s="36">
        <v>44340</v>
      </c>
      <c r="B183" s="104">
        <v>2500</v>
      </c>
      <c r="C183" s="101" t="s">
        <v>306</v>
      </c>
      <c r="D183" s="37" t="s">
        <v>17</v>
      </c>
    </row>
    <row r="184" spans="1:4" s="84" customFormat="1" ht="15.75" customHeight="1" x14ac:dyDescent="0.25">
      <c r="A184" s="36">
        <v>44340</v>
      </c>
      <c r="B184" s="104">
        <v>300</v>
      </c>
      <c r="C184" s="101" t="s">
        <v>307</v>
      </c>
      <c r="D184" s="37" t="s">
        <v>17</v>
      </c>
    </row>
    <row r="185" spans="1:4" s="84" customFormat="1" ht="15.75" customHeight="1" x14ac:dyDescent="0.25">
      <c r="A185" s="36">
        <v>44340</v>
      </c>
      <c r="B185" s="104">
        <v>400</v>
      </c>
      <c r="C185" s="101" t="s">
        <v>168</v>
      </c>
      <c r="D185" s="37" t="s">
        <v>17</v>
      </c>
    </row>
    <row r="186" spans="1:4" s="84" customFormat="1" ht="15.75" customHeight="1" x14ac:dyDescent="0.25">
      <c r="A186" s="36">
        <v>44341</v>
      </c>
      <c r="B186" s="104">
        <v>500</v>
      </c>
      <c r="C186" s="101" t="s">
        <v>152</v>
      </c>
      <c r="D186" s="37" t="s">
        <v>17</v>
      </c>
    </row>
    <row r="187" spans="1:4" s="84" customFormat="1" ht="15.75" customHeight="1" x14ac:dyDescent="0.25">
      <c r="A187" s="36">
        <v>44341</v>
      </c>
      <c r="B187" s="104">
        <v>100</v>
      </c>
      <c r="C187" s="101" t="s">
        <v>309</v>
      </c>
      <c r="D187" s="37" t="s">
        <v>17</v>
      </c>
    </row>
    <row r="188" spans="1:4" s="84" customFormat="1" ht="15.75" customHeight="1" x14ac:dyDescent="0.25">
      <c r="A188" s="36">
        <v>44341</v>
      </c>
      <c r="B188" s="104">
        <v>500</v>
      </c>
      <c r="C188" s="101" t="s">
        <v>180</v>
      </c>
      <c r="D188" s="37" t="s">
        <v>17</v>
      </c>
    </row>
    <row r="189" spans="1:4" s="84" customFormat="1" ht="15.75" customHeight="1" x14ac:dyDescent="0.25">
      <c r="A189" s="36">
        <v>44342</v>
      </c>
      <c r="B189" s="104">
        <v>7000</v>
      </c>
      <c r="C189" s="101" t="s">
        <v>184</v>
      </c>
      <c r="D189" s="37" t="s">
        <v>17</v>
      </c>
    </row>
    <row r="190" spans="1:4" s="84" customFormat="1" ht="15.75" customHeight="1" x14ac:dyDescent="0.25">
      <c r="A190" s="36">
        <v>44343</v>
      </c>
      <c r="B190" s="104">
        <v>150</v>
      </c>
      <c r="C190" s="101" t="s">
        <v>220</v>
      </c>
      <c r="D190" s="37" t="s">
        <v>17</v>
      </c>
    </row>
    <row r="191" spans="1:4" s="84" customFormat="1" ht="15.75" customHeight="1" x14ac:dyDescent="0.25">
      <c r="A191" s="36">
        <v>44343</v>
      </c>
      <c r="B191" s="104">
        <v>1000</v>
      </c>
      <c r="C191" s="101" t="s">
        <v>312</v>
      </c>
      <c r="D191" s="37" t="s">
        <v>17</v>
      </c>
    </row>
    <row r="192" spans="1:4" s="84" customFormat="1" ht="15.75" customHeight="1" x14ac:dyDescent="0.25">
      <c r="A192" s="36">
        <v>44344</v>
      </c>
      <c r="B192" s="104">
        <v>200</v>
      </c>
      <c r="C192" s="101" t="s">
        <v>314</v>
      </c>
      <c r="D192" s="37" t="s">
        <v>17</v>
      </c>
    </row>
    <row r="193" spans="1:4" s="84" customFormat="1" ht="15.75" customHeight="1" x14ac:dyDescent="0.25">
      <c r="A193" s="36">
        <v>44344</v>
      </c>
      <c r="B193" s="104">
        <v>250</v>
      </c>
      <c r="C193" s="101" t="s">
        <v>315</v>
      </c>
      <c r="D193" s="108" t="s">
        <v>17</v>
      </c>
    </row>
    <row r="194" spans="1:4" s="84" customFormat="1" ht="15.75" customHeight="1" x14ac:dyDescent="0.25">
      <c r="A194" s="36">
        <v>44344</v>
      </c>
      <c r="B194" s="104">
        <v>200</v>
      </c>
      <c r="C194" s="101" t="s">
        <v>151</v>
      </c>
      <c r="D194" s="37" t="s">
        <v>17</v>
      </c>
    </row>
    <row r="195" spans="1:4" s="84" customFormat="1" ht="15.75" customHeight="1" x14ac:dyDescent="0.25">
      <c r="A195" s="36">
        <v>44344</v>
      </c>
      <c r="B195" s="104">
        <v>400</v>
      </c>
      <c r="C195" s="101" t="s">
        <v>316</v>
      </c>
      <c r="D195" s="37" t="s">
        <v>17</v>
      </c>
    </row>
    <row r="196" spans="1:4" s="84" customFormat="1" ht="15.75" customHeight="1" x14ac:dyDescent="0.25">
      <c r="A196" s="36">
        <v>44344</v>
      </c>
      <c r="B196" s="104">
        <v>500</v>
      </c>
      <c r="C196" s="101" t="s">
        <v>317</v>
      </c>
      <c r="D196" s="37" t="s">
        <v>17</v>
      </c>
    </row>
    <row r="197" spans="1:4" s="84" customFormat="1" ht="15.75" customHeight="1" x14ac:dyDescent="0.25">
      <c r="A197" s="36">
        <v>44344</v>
      </c>
      <c r="B197" s="104">
        <v>300</v>
      </c>
      <c r="C197" s="101" t="s">
        <v>318</v>
      </c>
      <c r="D197" s="37" t="s">
        <v>17</v>
      </c>
    </row>
    <row r="198" spans="1:4" s="84" customFormat="1" ht="15.75" customHeight="1" x14ac:dyDescent="0.25">
      <c r="A198" s="36">
        <v>44344</v>
      </c>
      <c r="B198" s="104">
        <v>100</v>
      </c>
      <c r="C198" s="101" t="s">
        <v>161</v>
      </c>
      <c r="D198" s="37" t="s">
        <v>17</v>
      </c>
    </row>
    <row r="199" spans="1:4" s="84" customFormat="1" ht="15.75" customHeight="1" x14ac:dyDescent="0.25">
      <c r="A199" s="36">
        <v>44344</v>
      </c>
      <c r="B199" s="104">
        <v>50</v>
      </c>
      <c r="C199" s="101" t="s">
        <v>319</v>
      </c>
      <c r="D199" s="37" t="s">
        <v>17</v>
      </c>
    </row>
    <row r="200" spans="1:4" s="84" customFormat="1" ht="15.75" customHeight="1" x14ac:dyDescent="0.25">
      <c r="A200" s="36">
        <v>44345</v>
      </c>
      <c r="B200" s="104">
        <v>150</v>
      </c>
      <c r="C200" s="101" t="s">
        <v>154</v>
      </c>
      <c r="D200" s="37" t="s">
        <v>17</v>
      </c>
    </row>
    <row r="201" spans="1:4" s="84" customFormat="1" ht="15.75" customHeight="1" x14ac:dyDescent="0.25">
      <c r="A201" s="36">
        <v>44345</v>
      </c>
      <c r="B201" s="104">
        <v>150</v>
      </c>
      <c r="C201" s="101" t="s">
        <v>154</v>
      </c>
      <c r="D201" s="37" t="s">
        <v>17</v>
      </c>
    </row>
    <row r="202" spans="1:4" s="84" customFormat="1" ht="15.75" customHeight="1" x14ac:dyDescent="0.25">
      <c r="A202" s="36">
        <v>44346</v>
      </c>
      <c r="B202" s="104">
        <v>100</v>
      </c>
      <c r="C202" s="101" t="s">
        <v>321</v>
      </c>
      <c r="D202" s="37" t="s">
        <v>17</v>
      </c>
    </row>
    <row r="203" spans="1:4" s="84" customFormat="1" ht="15.75" customHeight="1" x14ac:dyDescent="0.25">
      <c r="A203" s="36">
        <v>44346</v>
      </c>
      <c r="B203" s="104">
        <v>500</v>
      </c>
      <c r="C203" s="101" t="s">
        <v>322</v>
      </c>
      <c r="D203" s="37" t="s">
        <v>17</v>
      </c>
    </row>
    <row r="204" spans="1:4" s="84" customFormat="1" ht="15.75" customHeight="1" x14ac:dyDescent="0.25">
      <c r="A204" s="36">
        <v>44346</v>
      </c>
      <c r="B204" s="104">
        <v>200</v>
      </c>
      <c r="C204" s="101" t="s">
        <v>323</v>
      </c>
      <c r="D204" s="37" t="s">
        <v>17</v>
      </c>
    </row>
    <row r="205" spans="1:4" s="84" customFormat="1" ht="15.75" customHeight="1" x14ac:dyDescent="0.25">
      <c r="A205" s="36">
        <v>44346</v>
      </c>
      <c r="B205" s="104">
        <v>100</v>
      </c>
      <c r="C205" s="101" t="s">
        <v>324</v>
      </c>
      <c r="D205" s="37" t="s">
        <v>17</v>
      </c>
    </row>
    <row r="206" spans="1:4" s="84" customFormat="1" ht="15.75" customHeight="1" x14ac:dyDescent="0.25">
      <c r="A206" s="36">
        <v>44346</v>
      </c>
      <c r="B206" s="104">
        <v>1000</v>
      </c>
      <c r="C206" s="101" t="s">
        <v>325</v>
      </c>
      <c r="D206" s="108" t="s">
        <v>17</v>
      </c>
    </row>
    <row r="207" spans="1:4" s="84" customFormat="1" ht="15.75" customHeight="1" x14ac:dyDescent="0.25">
      <c r="A207" s="36">
        <v>44346</v>
      </c>
      <c r="B207" s="104">
        <v>1000</v>
      </c>
      <c r="C207" s="101" t="s">
        <v>143</v>
      </c>
      <c r="D207" s="108" t="s">
        <v>17</v>
      </c>
    </row>
    <row r="208" spans="1:4" s="84" customFormat="1" ht="15.75" customHeight="1" x14ac:dyDescent="0.25">
      <c r="A208" s="36">
        <v>44346</v>
      </c>
      <c r="B208" s="104">
        <v>200</v>
      </c>
      <c r="C208" s="101" t="s">
        <v>301</v>
      </c>
      <c r="D208" s="108" t="s">
        <v>17</v>
      </c>
    </row>
    <row r="209" spans="1:4" s="84" customFormat="1" ht="15.75" customHeight="1" x14ac:dyDescent="0.25">
      <c r="A209" s="36">
        <v>44346</v>
      </c>
      <c r="B209" s="104">
        <v>500</v>
      </c>
      <c r="C209" s="101" t="s">
        <v>151</v>
      </c>
      <c r="D209" s="108" t="s">
        <v>17</v>
      </c>
    </row>
    <row r="210" spans="1:4" s="84" customFormat="1" ht="15.75" customHeight="1" x14ac:dyDescent="0.25">
      <c r="A210" s="36">
        <v>44346</v>
      </c>
      <c r="B210" s="104">
        <v>1000</v>
      </c>
      <c r="C210" s="101" t="s">
        <v>326</v>
      </c>
      <c r="D210" s="108" t="s">
        <v>17</v>
      </c>
    </row>
    <row r="211" spans="1:4" s="84" customFormat="1" ht="15.75" customHeight="1" x14ac:dyDescent="0.25">
      <c r="A211" s="36">
        <v>44346</v>
      </c>
      <c r="B211" s="104">
        <v>300</v>
      </c>
      <c r="C211" s="101" t="s">
        <v>163</v>
      </c>
      <c r="D211" s="108" t="s">
        <v>17</v>
      </c>
    </row>
    <row r="212" spans="1:4" s="84" customFormat="1" ht="15.75" customHeight="1" x14ac:dyDescent="0.25">
      <c r="A212" s="36">
        <v>44346</v>
      </c>
      <c r="B212" s="104">
        <v>200</v>
      </c>
      <c r="C212" s="101" t="s">
        <v>327</v>
      </c>
      <c r="D212" s="108" t="s">
        <v>17</v>
      </c>
    </row>
    <row r="213" spans="1:4" s="84" customFormat="1" ht="15.75" customHeight="1" x14ac:dyDescent="0.25">
      <c r="A213" s="36">
        <v>44346</v>
      </c>
      <c r="B213" s="104">
        <v>1000</v>
      </c>
      <c r="C213" s="101" t="s">
        <v>147</v>
      </c>
      <c r="D213" s="108" t="s">
        <v>17</v>
      </c>
    </row>
    <row r="214" spans="1:4" s="84" customFormat="1" ht="15.75" customHeight="1" x14ac:dyDescent="0.25">
      <c r="A214" s="36">
        <v>44346</v>
      </c>
      <c r="B214" s="104">
        <v>1000</v>
      </c>
      <c r="C214" s="101" t="s">
        <v>328</v>
      </c>
      <c r="D214" s="108" t="s">
        <v>17</v>
      </c>
    </row>
    <row r="215" spans="1:4" s="84" customFormat="1" ht="15.75" customHeight="1" x14ac:dyDescent="0.25">
      <c r="A215" s="36">
        <v>44346</v>
      </c>
      <c r="B215" s="104">
        <v>1000</v>
      </c>
      <c r="C215" s="101" t="s">
        <v>329</v>
      </c>
      <c r="D215" s="108" t="s">
        <v>17</v>
      </c>
    </row>
    <row r="216" spans="1:4" s="84" customFormat="1" ht="15.75" customHeight="1" x14ac:dyDescent="0.25">
      <c r="A216" s="36">
        <v>44346</v>
      </c>
      <c r="B216" s="104">
        <v>1000</v>
      </c>
      <c r="C216" s="101" t="s">
        <v>330</v>
      </c>
      <c r="D216" s="108" t="s">
        <v>17</v>
      </c>
    </row>
    <row r="217" spans="1:4" s="84" customFormat="1" ht="15.75" customHeight="1" x14ac:dyDescent="0.25">
      <c r="A217" s="36">
        <v>44346</v>
      </c>
      <c r="B217" s="104">
        <v>200</v>
      </c>
      <c r="C217" s="101" t="s">
        <v>331</v>
      </c>
      <c r="D217" s="108" t="s">
        <v>17</v>
      </c>
    </row>
    <row r="218" spans="1:4" s="84" customFormat="1" ht="15.75" customHeight="1" x14ac:dyDescent="0.25">
      <c r="A218" s="36">
        <v>44346</v>
      </c>
      <c r="B218" s="104">
        <v>150</v>
      </c>
      <c r="C218" s="101" t="s">
        <v>175</v>
      </c>
      <c r="D218" s="108" t="s">
        <v>17</v>
      </c>
    </row>
    <row r="219" spans="1:4" s="84" customFormat="1" ht="15.75" customHeight="1" x14ac:dyDescent="0.25">
      <c r="A219" s="36">
        <v>44346</v>
      </c>
      <c r="B219" s="104">
        <v>400</v>
      </c>
      <c r="C219" s="101" t="s">
        <v>168</v>
      </c>
      <c r="D219" s="108" t="s">
        <v>17</v>
      </c>
    </row>
    <row r="220" spans="1:4" s="84" customFormat="1" ht="15.75" customHeight="1" x14ac:dyDescent="0.25">
      <c r="A220" s="36">
        <v>44346</v>
      </c>
      <c r="B220" s="104">
        <v>150</v>
      </c>
      <c r="C220" s="101" t="s">
        <v>186</v>
      </c>
      <c r="D220" s="108" t="s">
        <v>17</v>
      </c>
    </row>
    <row r="221" spans="1:4" s="84" customFormat="1" ht="15.75" customHeight="1" x14ac:dyDescent="0.25">
      <c r="A221" s="36">
        <v>44346</v>
      </c>
      <c r="B221" s="104">
        <v>1000</v>
      </c>
      <c r="C221" s="101" t="s">
        <v>332</v>
      </c>
      <c r="D221" s="108" t="s">
        <v>17</v>
      </c>
    </row>
    <row r="222" spans="1:4" s="84" customFormat="1" ht="15.75" customHeight="1" x14ac:dyDescent="0.25">
      <c r="A222" s="36">
        <v>44346</v>
      </c>
      <c r="B222" s="104">
        <v>300</v>
      </c>
      <c r="C222" s="101" t="s">
        <v>333</v>
      </c>
      <c r="D222" s="108" t="s">
        <v>17</v>
      </c>
    </row>
    <row r="223" spans="1:4" s="84" customFormat="1" ht="15.75" customHeight="1" x14ac:dyDescent="0.25">
      <c r="A223" s="36">
        <v>44346</v>
      </c>
      <c r="B223" s="104">
        <v>200</v>
      </c>
      <c r="C223" s="101" t="s">
        <v>334</v>
      </c>
      <c r="D223" s="108" t="s">
        <v>17</v>
      </c>
    </row>
    <row r="224" spans="1:4" s="84" customFormat="1" ht="15.75" customHeight="1" x14ac:dyDescent="0.25">
      <c r="A224" s="36">
        <v>44346</v>
      </c>
      <c r="B224" s="104">
        <v>200</v>
      </c>
      <c r="C224" s="101" t="s">
        <v>335</v>
      </c>
      <c r="D224" s="108" t="s">
        <v>17</v>
      </c>
    </row>
    <row r="225" spans="1:4" s="84" customFormat="1" ht="15.75" customHeight="1" x14ac:dyDescent="0.25">
      <c r="A225" s="36">
        <v>44347</v>
      </c>
      <c r="B225" s="104">
        <v>500</v>
      </c>
      <c r="C225" s="101" t="s">
        <v>152</v>
      </c>
      <c r="D225" s="108" t="s">
        <v>17</v>
      </c>
    </row>
    <row r="226" spans="1:4" s="84" customFormat="1" ht="15.75" customHeight="1" x14ac:dyDescent="0.25">
      <c r="A226" s="36">
        <v>44347</v>
      </c>
      <c r="B226" s="104">
        <v>2000</v>
      </c>
      <c r="C226" s="101" t="s">
        <v>337</v>
      </c>
      <c r="D226" s="108" t="s">
        <v>17</v>
      </c>
    </row>
    <row r="227" spans="1:4" s="84" customFormat="1" ht="15.75" customHeight="1" x14ac:dyDescent="0.25">
      <c r="A227" s="36">
        <v>44347</v>
      </c>
      <c r="B227" s="104">
        <v>50</v>
      </c>
      <c r="C227" s="101" t="s">
        <v>294</v>
      </c>
      <c r="D227" s="108" t="s">
        <v>17</v>
      </c>
    </row>
    <row r="228" spans="1:4" s="84" customFormat="1" ht="15.75" customHeight="1" x14ac:dyDescent="0.25">
      <c r="A228" s="36">
        <v>44347</v>
      </c>
      <c r="B228" s="104">
        <v>500</v>
      </c>
      <c r="C228" s="101" t="s">
        <v>338</v>
      </c>
      <c r="D228" s="108" t="s">
        <v>17</v>
      </c>
    </row>
    <row r="229" spans="1:4" s="84" customFormat="1" ht="15.75" customHeight="1" x14ac:dyDescent="0.25">
      <c r="A229" s="36">
        <v>44347</v>
      </c>
      <c r="B229" s="104">
        <v>300</v>
      </c>
      <c r="C229" s="101" t="s">
        <v>156</v>
      </c>
      <c r="D229" s="108" t="s">
        <v>17</v>
      </c>
    </row>
    <row r="230" spans="1:4" s="84" customFormat="1" ht="15.75" customHeight="1" x14ac:dyDescent="0.25">
      <c r="A230" s="36">
        <v>44347</v>
      </c>
      <c r="B230" s="104">
        <v>300</v>
      </c>
      <c r="C230" s="101" t="s">
        <v>339</v>
      </c>
      <c r="D230" s="108" t="s">
        <v>17</v>
      </c>
    </row>
    <row r="231" spans="1:4" s="84" customFormat="1" ht="15.75" customHeight="1" x14ac:dyDescent="0.25">
      <c r="A231" s="36">
        <v>44347</v>
      </c>
      <c r="B231" s="104">
        <v>300</v>
      </c>
      <c r="C231" s="101" t="s">
        <v>165</v>
      </c>
      <c r="D231" s="108" t="s">
        <v>17</v>
      </c>
    </row>
    <row r="232" spans="1:4" s="84" customFormat="1" ht="15.75" customHeight="1" x14ac:dyDescent="0.25">
      <c r="A232" s="36">
        <v>44347</v>
      </c>
      <c r="B232" s="104">
        <v>800</v>
      </c>
      <c r="C232" s="101" t="s">
        <v>340</v>
      </c>
      <c r="D232" s="108" t="s">
        <v>17</v>
      </c>
    </row>
    <row r="233" spans="1:4" s="84" customFormat="1" ht="15.75" customHeight="1" x14ac:dyDescent="0.25">
      <c r="A233" s="36">
        <v>44347</v>
      </c>
      <c r="B233" s="104">
        <v>200</v>
      </c>
      <c r="C233" s="101" t="s">
        <v>341</v>
      </c>
      <c r="D233" s="108" t="s">
        <v>17</v>
      </c>
    </row>
    <row r="234" spans="1:4" s="84" customFormat="1" ht="15.75" customHeight="1" x14ac:dyDescent="0.25">
      <c r="A234" s="36">
        <v>44347</v>
      </c>
      <c r="B234" s="104">
        <v>200</v>
      </c>
      <c r="C234" s="101" t="s">
        <v>193</v>
      </c>
      <c r="D234" s="108" t="s">
        <v>17</v>
      </c>
    </row>
    <row r="235" spans="1:4" s="84" customFormat="1" ht="15.75" customHeight="1" x14ac:dyDescent="0.25">
      <c r="A235" s="36">
        <v>44347</v>
      </c>
      <c r="B235" s="104">
        <v>150</v>
      </c>
      <c r="C235" s="101" t="s">
        <v>177</v>
      </c>
      <c r="D235" s="108" t="s">
        <v>17</v>
      </c>
    </row>
    <row r="236" spans="1:4" s="84" customFormat="1" ht="15.75" customHeight="1" x14ac:dyDescent="0.25">
      <c r="A236" s="36">
        <v>44347</v>
      </c>
      <c r="B236" s="104">
        <v>1000</v>
      </c>
      <c r="C236" s="101" t="s">
        <v>342</v>
      </c>
      <c r="D236" s="108" t="s">
        <v>17</v>
      </c>
    </row>
    <row r="237" spans="1:4" s="84" customFormat="1" ht="15.75" customHeight="1" x14ac:dyDescent="0.25">
      <c r="A237" s="36">
        <v>44347</v>
      </c>
      <c r="B237" s="104">
        <v>200</v>
      </c>
      <c r="C237" s="101" t="s">
        <v>168</v>
      </c>
      <c r="D237" s="108" t="s">
        <v>17</v>
      </c>
    </row>
    <row r="238" spans="1:4" s="84" customFormat="1" ht="15.75" customHeight="1" x14ac:dyDescent="0.25">
      <c r="A238" s="36">
        <v>44347</v>
      </c>
      <c r="B238" s="104">
        <v>500</v>
      </c>
      <c r="C238" s="101" t="s">
        <v>343</v>
      </c>
      <c r="D238" s="108" t="s">
        <v>17</v>
      </c>
    </row>
    <row r="239" spans="1:4" s="84" customFormat="1" ht="15.75" customHeight="1" x14ac:dyDescent="0.25">
      <c r="A239" s="36">
        <v>44347</v>
      </c>
      <c r="B239" s="104">
        <v>1000</v>
      </c>
      <c r="C239" s="101" t="s">
        <v>240</v>
      </c>
      <c r="D239" s="108" t="s">
        <v>17</v>
      </c>
    </row>
    <row r="240" spans="1:4" s="84" customFormat="1" ht="15.75" customHeight="1" x14ac:dyDescent="0.25">
      <c r="A240" s="36">
        <v>44347</v>
      </c>
      <c r="B240" s="104">
        <v>1000</v>
      </c>
      <c r="C240" s="101" t="s">
        <v>182</v>
      </c>
      <c r="D240" s="108" t="s">
        <v>17</v>
      </c>
    </row>
    <row r="241" spans="1:4" s="84" customFormat="1" ht="15.75" customHeight="1" x14ac:dyDescent="0.25">
      <c r="A241" s="36">
        <v>44347</v>
      </c>
      <c r="B241" s="104">
        <v>200</v>
      </c>
      <c r="C241" s="101" t="s">
        <v>344</v>
      </c>
      <c r="D241" s="108" t="s">
        <v>17</v>
      </c>
    </row>
    <row r="242" spans="1:4" s="84" customFormat="1" ht="15.75" customHeight="1" x14ac:dyDescent="0.25">
      <c r="A242" s="36">
        <v>44347</v>
      </c>
      <c r="B242" s="104">
        <v>20</v>
      </c>
      <c r="C242" s="101" t="s">
        <v>345</v>
      </c>
      <c r="D242" s="108" t="s">
        <v>17</v>
      </c>
    </row>
    <row r="243" spans="1:4" ht="30" customHeight="1" x14ac:dyDescent="0.25">
      <c r="A243" s="180" t="s">
        <v>32</v>
      </c>
      <c r="B243" s="181"/>
      <c r="C243" s="105">
        <f>SUM(B9:B242)</f>
        <v>117963.81</v>
      </c>
      <c r="D243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243:B243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showGridLines="0" zoomScale="80" zoomScaleNormal="80" workbookViewId="0">
      <selection activeCell="C19" sqref="C19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2" t="s">
        <v>0</v>
      </c>
      <c r="C1" s="172"/>
      <c r="D1" s="172"/>
    </row>
    <row r="2" spans="1:4" ht="15" customHeight="1" x14ac:dyDescent="0.3">
      <c r="B2" s="172" t="s">
        <v>31</v>
      </c>
      <c r="C2" s="172"/>
      <c r="D2" s="172"/>
    </row>
    <row r="3" spans="1:4" ht="15" customHeight="1" x14ac:dyDescent="0.3">
      <c r="B3" s="63"/>
      <c r="C3" s="66"/>
    </row>
    <row r="4" spans="1:4" ht="15" customHeight="1" x14ac:dyDescent="0.25">
      <c r="B4" s="173" t="s">
        <v>21</v>
      </c>
      <c r="C4" s="173"/>
      <c r="D4" s="173"/>
    </row>
    <row r="5" spans="1:4" ht="15" customHeight="1" x14ac:dyDescent="0.25">
      <c r="B5" s="173" t="s">
        <v>22</v>
      </c>
      <c r="C5" s="173"/>
      <c r="D5" s="173"/>
    </row>
    <row r="6" spans="1:4" ht="15" customHeight="1" x14ac:dyDescent="0.3">
      <c r="B6" s="174" t="s">
        <v>54</v>
      </c>
      <c r="C6" s="174"/>
      <c r="D6" s="174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2" t="s">
        <v>25</v>
      </c>
      <c r="B10" s="183"/>
      <c r="C10" s="184"/>
      <c r="D10" s="185"/>
    </row>
    <row r="11" spans="1:4" s="81" customFormat="1" ht="15.75" customHeight="1" x14ac:dyDescent="0.25">
      <c r="A11" s="99">
        <v>44322</v>
      </c>
      <c r="B11" s="80">
        <v>4000</v>
      </c>
      <c r="C11" s="110" t="s">
        <v>187</v>
      </c>
      <c r="D11" s="109" t="s">
        <v>17</v>
      </c>
    </row>
    <row r="12" spans="1:4" s="81" customFormat="1" ht="15.75" customHeight="1" x14ac:dyDescent="0.25">
      <c r="A12" s="99">
        <v>44337</v>
      </c>
      <c r="B12" s="80">
        <v>500</v>
      </c>
      <c r="C12" s="110" t="s">
        <v>287</v>
      </c>
      <c r="D12" s="109" t="s">
        <v>17</v>
      </c>
    </row>
    <row r="13" spans="1:4" ht="15" customHeight="1" x14ac:dyDescent="0.25">
      <c r="A13" s="38" t="s">
        <v>32</v>
      </c>
      <c r="B13" s="56">
        <f>SUM(B10:B12)</f>
        <v>4500</v>
      </c>
      <c r="C13" s="8"/>
      <c r="D13" s="55"/>
    </row>
    <row r="14" spans="1:4" ht="15" customHeight="1" x14ac:dyDescent="0.25">
      <c r="B14" s="30"/>
    </row>
    <row r="15" spans="1:4" ht="15" customHeight="1" x14ac:dyDescent="0.25">
      <c r="A15" s="64"/>
      <c r="C15" s="68"/>
    </row>
    <row r="16" spans="1:4" ht="15" customHeight="1" x14ac:dyDescent="0.25">
      <c r="A16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A16" sqref="A16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44</v>
      </c>
    </row>
    <row r="6" spans="1:4" s="114" customFormat="1" ht="18.75" x14ac:dyDescent="0.3">
      <c r="A6" s="113"/>
      <c r="C6" s="117" t="s">
        <v>59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>
        <v>44317</v>
      </c>
      <c r="B11" s="154">
        <v>500</v>
      </c>
      <c r="C11" s="71" t="s">
        <v>145</v>
      </c>
      <c r="D11" t="s">
        <v>17</v>
      </c>
    </row>
    <row r="12" spans="1:4" s="81" customFormat="1" x14ac:dyDescent="0.25">
      <c r="A12" s="121"/>
      <c r="B12" s="154"/>
      <c r="C12" s="71"/>
    </row>
    <row r="13" spans="1:4" s="119" customFormat="1" x14ac:dyDescent="0.25">
      <c r="A13" s="120" t="s">
        <v>32</v>
      </c>
      <c r="B13" s="155">
        <v>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2021-07-02T22:22:39Z</dcterms:modified>
  <cp:category/>
  <cp:contentStatus/>
</cp:coreProperties>
</file>