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ЛЕНА\ФОНД\ОТЧЕТЫ ТАБЛИЦЫ РАСХОДЫПРИХОДЫ\"/>
    </mc:Choice>
  </mc:AlternateContent>
  <bookViews>
    <workbookView xWindow="6525" yWindow="0" windowWidth="13980" windowHeight="8700" tabRatio="649"/>
  </bookViews>
  <sheets>
    <sheet name="Отчет" sheetId="1" r:id="rId1"/>
    <sheet name="Расходы" sheetId="4" r:id="rId2"/>
    <sheet name="Яндекс касса (сайт)" sheetId="13" r:id="rId3"/>
    <sheet name="PayPal" sheetId="6" r:id="rId4"/>
    <sheet name="Юmoney" sheetId="8" r:id="rId5"/>
    <sheet name="карта Сбербанка" sheetId="10" r:id="rId6"/>
    <sheet name="р.сч. Сбербанк" sheetId="5" r:id="rId7"/>
    <sheet name="Наличные и переводы" sheetId="14" r:id="rId8"/>
  </sheets>
  <calcPr calcId="162913"/>
</workbook>
</file>

<file path=xl/calcChain.xml><?xml version="1.0" encoding="utf-8"?>
<calcChain xmlns="http://schemas.openxmlformats.org/spreadsheetml/2006/main">
  <c r="C44" i="13" l="1"/>
  <c r="B12" i="4" l="1"/>
  <c r="C20" i="1" s="1"/>
  <c r="B60" i="4"/>
  <c r="C17" i="1" l="1"/>
  <c r="B13" i="5" l="1"/>
  <c r="C179" i="10" l="1"/>
  <c r="C15" i="1" s="1"/>
  <c r="C12" i="8" l="1"/>
  <c r="C32" i="6" l="1"/>
  <c r="B143" i="4" l="1"/>
  <c r="C12" i="1" l="1"/>
  <c r="C14" i="1" l="1"/>
  <c r="C13" i="1" l="1"/>
  <c r="C16" i="1" l="1"/>
  <c r="C11" i="1" s="1"/>
  <c r="B65" i="4" l="1"/>
  <c r="C22" i="1" l="1"/>
  <c r="C21" i="1" l="1"/>
  <c r="C23" i="1" l="1"/>
  <c r="B152" i="4"/>
  <c r="B153" i="4" s="1"/>
  <c r="C24" i="1" l="1"/>
  <c r="C19" i="1" s="1"/>
  <c r="C26" i="1" s="1"/>
</calcChain>
</file>

<file path=xl/sharedStrings.xml><?xml version="1.0" encoding="utf-8"?>
<sst xmlns="http://schemas.openxmlformats.org/spreadsheetml/2006/main" count="667" uniqueCount="331">
  <si>
    <t>Благотворительный фонд</t>
  </si>
  <si>
    <t>Отчет о полученных пожертвованиях</t>
  </si>
  <si>
    <t>и произведенных расходах</t>
  </si>
  <si>
    <t>Через платежную систему PayPal</t>
  </si>
  <si>
    <t>На расчетный счет Фонда в ПАО "Сбербанк"</t>
  </si>
  <si>
    <t>Программа "Лечение"</t>
  </si>
  <si>
    <t>Административно-хозяйственные расходы</t>
  </si>
  <si>
    <t>в т.ч. долгосрочные проекты</t>
  </si>
  <si>
    <t>.</t>
  </si>
  <si>
    <t>Детализация произведенных расходов</t>
  </si>
  <si>
    <t>Дата платежа</t>
  </si>
  <si>
    <t>Сумма, руб.</t>
  </si>
  <si>
    <t>Назначение платежа</t>
  </si>
  <si>
    <t>Итого</t>
  </si>
  <si>
    <t>Дата перечисления</t>
  </si>
  <si>
    <t>Дата зачисления 
на р/сч</t>
  </si>
  <si>
    <t>Благотворитель</t>
  </si>
  <si>
    <t>Благотворительное пожертвование</t>
  </si>
  <si>
    <t>Пожертвования через платёжную систему PayPal</t>
  </si>
  <si>
    <t>Дата зачисления на р/сч</t>
  </si>
  <si>
    <t>Назначение</t>
  </si>
  <si>
    <t>Поступления на расчетный счет Фонда</t>
  </si>
  <si>
    <t>в ПАО "Сбербанк"</t>
  </si>
  <si>
    <t>Дата</t>
  </si>
  <si>
    <t>Всего</t>
  </si>
  <si>
    <t>Благотворительные пожертвования от физических лиц</t>
  </si>
  <si>
    <t>Благотворитель (номер заказа киви-кошелька)</t>
  </si>
  <si>
    <t>помощи бездомным животным "Луч добра"</t>
  </si>
  <si>
    <t>Программа "Помощь приютам"</t>
  </si>
  <si>
    <t>Программа "Стерилизация"</t>
  </si>
  <si>
    <t>Программа "Подопечные фонда"</t>
  </si>
  <si>
    <t>помощи бездомным животным "ЛУЧ ДОБРА"</t>
  </si>
  <si>
    <t>ИТОГО</t>
  </si>
  <si>
    <t>Комментарий</t>
  </si>
  <si>
    <t>Пожертвования  на карту Сбербанка 4276 4000 6355 2823</t>
  </si>
  <si>
    <t>Дата заечисления</t>
  </si>
  <si>
    <t>Пожертвования на сайте https://luchdobrafound.ru/</t>
  </si>
  <si>
    <t>через платёжную систему яндекс касса</t>
  </si>
  <si>
    <t>Через платежную систему яндекс касса на сайте https://luchdobrafound.ru</t>
  </si>
  <si>
    <t>Через карту Сбербанка 4276 4000 6355 2823 на имя Елена Николаевна М.</t>
  </si>
  <si>
    <t>Зачислено на р/сч за вычетом комиссии оператора (2,8%)</t>
  </si>
  <si>
    <t>Сумма, руб</t>
  </si>
  <si>
    <t>Сотовая связь</t>
  </si>
  <si>
    <t>Пожертвования наличными и переводы</t>
  </si>
  <si>
    <t>Наличные и переводы</t>
  </si>
  <si>
    <t>Пожертвования через платежную систему  Юmoney</t>
  </si>
  <si>
    <t>Через платежную систему Юmoney</t>
  </si>
  <si>
    <t>Администрирование соц. сетей</t>
  </si>
  <si>
    <t>Остаток средств на 01.06.2021</t>
  </si>
  <si>
    <t>Комиссии банка</t>
  </si>
  <si>
    <t>Администрирование сайта https://luchdobrafound.ru/</t>
  </si>
  <si>
    <t>за июнь 2021 года</t>
  </si>
  <si>
    <t>Общая сумма поступлений за июнь 2021г.</t>
  </si>
  <si>
    <t>Произведенные расходы за июнь 2021г.</t>
  </si>
  <si>
    <t>Остаток средств на 01.07.2021</t>
  </si>
  <si>
    <t>за  июнь 2021 года</t>
  </si>
  <si>
    <t>за июнь 2021 год</t>
  </si>
  <si>
    <t>Оплата вет. услуг ВК Айболит прием и лечение новеньких котят</t>
  </si>
  <si>
    <t>Клетка для животных, размер 121*78*83 см</t>
  </si>
  <si>
    <t>Корм сухой роял канин для собак</t>
  </si>
  <si>
    <t>Консервы роял канин для собак</t>
  </si>
  <si>
    <t>Оплата вет. услуг ВК Айболит- прием кота Барона</t>
  </si>
  <si>
    <t>Оплата вет. услуг ВК Айболит - прием и лечение собака Макс</t>
  </si>
  <si>
    <t>Полотенца бумажные</t>
  </si>
  <si>
    <t>Лекарства: кружка эсмарха, церукал</t>
  </si>
  <si>
    <t>Лекарства- системы</t>
  </si>
  <si>
    <t>Влажный корм вискас для кошек</t>
  </si>
  <si>
    <t>Корм сухой Perfect Fit для кошек </t>
  </si>
  <si>
    <t>Корм сухой winner для кошек</t>
  </si>
  <si>
    <t>Лекарства : бальзам винилин</t>
  </si>
  <si>
    <t> Лекарства: капли флоксал</t>
  </si>
  <si>
    <t>Оплата вет.услуг ВК Айболит - инъекции котятам</t>
  </si>
  <si>
    <t>Оплата вет. услуг ВК Айболит- инъекции котятам</t>
  </si>
  <si>
    <t>Влажный корм sheba и вискас для кошек</t>
  </si>
  <si>
    <t>Оплата вет. услуг ВК Айболит - прием и процедуры кот Барон</t>
  </si>
  <si>
    <t>Оплата вет. услуг ВК Айболит - прием и процедуры котята</t>
  </si>
  <si>
    <t>Древесный наполнитель </t>
  </si>
  <si>
    <t>Оплата передержки собаки Джесси по договору от 05.06.2021 г. сроком на один месяц с 06.06.2021 по 06.07.2021 г.</t>
  </si>
  <si>
    <t>Оплата передержки четырех щенков по договору от 05.06.2021 г. сроком на один месяц с 03.05.2021 г. по 03.06.2021 г</t>
  </si>
  <si>
    <t>ГСМ</t>
  </si>
  <si>
    <t>Амуниция - ошейник и поводок</t>
  </si>
  <si>
    <t>Корм влажный вискас и шеба для кошек</t>
  </si>
  <si>
    <t>Оплата вет. услуг ВК Айболит - обработка раны кот Барон</t>
  </si>
  <si>
    <t>Пеленки, ватные диски</t>
  </si>
  <si>
    <t> Влажный корм вискас для кошек</t>
  </si>
  <si>
    <t>Оплата вет. услуг ВК Айболит - обработка раны Барон</t>
  </si>
  <si>
    <t>Вет препараты- заказ вет. препаратов в АС - маркете ( празител, милпразон, стронгхолд, бравекто, симпарика,фронтлайн, вакцина нобивак rabies )</t>
  </si>
  <si>
    <t>Корм влажный вискас для кошек</t>
  </si>
  <si>
    <t>ИЮНЬ</t>
  </si>
  <si>
    <t>Туалет для кошек с сеткой</t>
  </si>
  <si>
    <t>Оплата вет. услуг ВК Айболит- осмотр котенок Марсель</t>
  </si>
  <si>
    <t>Лекарства - фавирокс</t>
  </si>
  <si>
    <t>Оплата передержки собаки Рэма по договору от 08.06.2021 г. сроком на один месяц с 07.06 по 07.07 2021 г. </t>
  </si>
  <si>
    <t>Анжела Викторовна П.</t>
  </si>
  <si>
    <t>Ирина Николаевна Г.</t>
  </si>
  <si>
    <t>Людмила Витальевна С. </t>
  </si>
  <si>
    <t>Ольга Игоревна К</t>
  </si>
  <si>
    <t>Карине Вазгеновна М. </t>
  </si>
  <si>
    <t>Elena Sofronidis</t>
  </si>
  <si>
    <t>Tatiana</t>
  </si>
  <si>
    <t>Даниил Дмитриевич С.</t>
  </si>
  <si>
    <t>Евгения Гордеева</t>
  </si>
  <si>
    <t>Семина Ксения</t>
  </si>
  <si>
    <t>Надежда Алексеевна В.</t>
  </si>
  <si>
    <t>Мария Александровна А.</t>
  </si>
  <si>
    <t>Кристина Вячеславовна Ф.</t>
  </si>
  <si>
    <t>Елена Сергеевна П.</t>
  </si>
  <si>
    <t>Ольга Алексеевна М.</t>
  </si>
  <si>
    <t>Ольга Александровна Б.</t>
  </si>
  <si>
    <t>Наталия Евгеньевна К.</t>
  </si>
  <si>
    <t>Анастасия Александровна О.</t>
  </si>
  <si>
    <t>Елена Викторовна К.</t>
  </si>
  <si>
    <t>Анастасия Александровна И.</t>
  </si>
  <si>
    <t>Екатерина Викторовна С.</t>
  </si>
  <si>
    <t>Ольга Сергеевна Б.</t>
  </si>
  <si>
    <t>Анастасия Андреевна Т.</t>
  </si>
  <si>
    <t>Julija Cernych</t>
  </si>
  <si>
    <t>Карзанова Марина Анатольевна</t>
  </si>
  <si>
    <t>Ксения Геннадьевна К.</t>
  </si>
  <si>
    <t>Анна Юрьевна В.</t>
  </si>
  <si>
    <t>Шилина Анна</t>
  </si>
  <si>
    <t>Игорь Николаевич Б.</t>
  </si>
  <si>
    <t>Анастасия Викторовна Ч.</t>
  </si>
  <si>
    <t>Евгения Сергеевна Р.</t>
  </si>
  <si>
    <t>Елена Павловна К.</t>
  </si>
  <si>
    <t>Карине Вазгеновна М.</t>
  </si>
  <si>
    <t>Елена Геннадьевна И.</t>
  </si>
  <si>
    <t>Валерия Сергеевна Т.</t>
  </si>
  <si>
    <t>Алина Саидовна П.</t>
  </si>
  <si>
    <t>Ирина Викторовна К.</t>
  </si>
  <si>
    <t>Марина Асташина</t>
  </si>
  <si>
    <t>Светлана Ю.</t>
  </si>
  <si>
    <t>Ольга Алексеевна И.</t>
  </si>
  <si>
    <t>Лилия Владимировна И.</t>
  </si>
  <si>
    <t>Марина Анатольевна Т.</t>
  </si>
  <si>
    <t>Екатерина Андреевна Ю.</t>
  </si>
  <si>
    <t>Юлия Станиславовна З.</t>
  </si>
  <si>
    <t>Юлия Юрьевна Е. </t>
  </si>
  <si>
    <t>Ольга Леонидовна А.</t>
  </si>
  <si>
    <t>Юлия Александровна Ч.</t>
  </si>
  <si>
    <t>Анастасия Владимировна Р.</t>
  </si>
  <si>
    <t>Людмила Николаевна Ч. </t>
  </si>
  <si>
    <t>Олеся Игоревна П.</t>
  </si>
  <si>
    <t> Кравченко Ольга</t>
  </si>
  <si>
    <t>Светлана Анатольевна Ф.</t>
  </si>
  <si>
    <t>Юлия Валерьевна С.</t>
  </si>
  <si>
    <t>Анастасия Андреевна П.</t>
  </si>
  <si>
    <t>Зинаида Александровна М.</t>
  </si>
  <si>
    <t>Елена Сергеевна Е.</t>
  </si>
  <si>
    <t>Ирина Юрьевна М. </t>
  </si>
  <si>
    <t>Евгения Александровна Ц.</t>
  </si>
  <si>
    <t>Вероника Юрьевна Т.</t>
  </si>
  <si>
    <t>Александр Александрович Д.</t>
  </si>
  <si>
    <t>Антон Александрович П.</t>
  </si>
  <si>
    <t>Екатерина Алексашина</t>
  </si>
  <si>
    <t>Инна Александрова Б. </t>
  </si>
  <si>
    <t> Алексей Иванович М.</t>
  </si>
  <si>
    <t>Марина Филиппова</t>
  </si>
  <si>
    <t>Татьяна Григорьевна Ш.</t>
  </si>
  <si>
    <t>Оксана Алексеевна Ю.</t>
  </si>
  <si>
    <t>Nadezhda Smirnova</t>
  </si>
  <si>
    <t>Кирилл Андреевич Л.</t>
  </si>
  <si>
    <t>Оксана Анатольевна К.</t>
  </si>
  <si>
    <t>Оксана П.</t>
  </si>
  <si>
    <t>Ирина Владимировна Б.</t>
  </si>
  <si>
    <t>Nadezhda Smirnova </t>
  </si>
  <si>
    <t>Елена</t>
  </si>
  <si>
    <t>Маргарита Дмитриевна Е.</t>
  </si>
  <si>
    <t>Ирина Дмитриевна С.</t>
  </si>
  <si>
    <t>Анна</t>
  </si>
  <si>
    <t>Лобанова Ксения</t>
  </si>
  <si>
    <t>Елена З.</t>
  </si>
  <si>
    <t>Елена Владимировна П.</t>
  </si>
  <si>
    <t>Екатерина Андреевна А.</t>
  </si>
  <si>
    <t>Maria Emelianova </t>
  </si>
  <si>
    <t>Алевтина Радиевна П.</t>
  </si>
  <si>
    <t>Дарья Андреевна Ч.</t>
  </si>
  <si>
    <t>Лариса Витальевна Ф.</t>
  </si>
  <si>
    <t> Inna Bessonova </t>
  </si>
  <si>
    <t> Ирина Романова</t>
  </si>
  <si>
    <t>Виктор Дубровский</t>
  </si>
  <si>
    <t>Ольга Николаевна С.</t>
  </si>
  <si>
    <t>Анна Сергеевна Т.</t>
  </si>
  <si>
    <t>Юлия Юрьевна К.</t>
  </si>
  <si>
    <t>Анна Сергеевна К.</t>
  </si>
  <si>
    <t>Майя Сергеевна Л.</t>
  </si>
  <si>
    <t>Елена Геннадьевна Б.</t>
  </si>
  <si>
    <t>Екатерина Никитина</t>
  </si>
  <si>
    <t>Анастасия Сергеевна Г.</t>
  </si>
  <si>
    <t>Даниил Дмитриевич С</t>
  </si>
  <si>
    <t>Ирина Юрьевна М.</t>
  </si>
  <si>
    <t>Артур Азгатович Х.</t>
  </si>
  <si>
    <t>Юлия Евгеньевна Т.</t>
  </si>
  <si>
    <t>перевод 3096****1803</t>
  </si>
  <si>
    <t>Ульяна Юрьевна С.</t>
  </si>
  <si>
    <t>Екатерина Андреевна К.</t>
  </si>
  <si>
    <t>Варвара Олеговна С.</t>
  </si>
  <si>
    <t>Груздева Яна Андреевна</t>
  </si>
  <si>
    <t>Енина Анна</t>
  </si>
  <si>
    <t>Татьяна Лызь</t>
  </si>
  <si>
    <t>Наталья Евгеньевна Г.</t>
  </si>
  <si>
    <t>Ангелина Коробейникова</t>
  </si>
  <si>
    <t>Анжелика Хомутова</t>
  </si>
  <si>
    <t>Валерия Сергеевна Н.</t>
  </si>
  <si>
    <t>Наталья</t>
  </si>
  <si>
    <t>Доставка двух животных Клин -п. Чайковского - Солнечногорск</t>
  </si>
  <si>
    <t>Игрушки для щенков</t>
  </si>
  <si>
    <t>Корм консервированный роял канин для кошек</t>
  </si>
  <si>
    <t>Корм влажный зоогурман для кошек</t>
  </si>
  <si>
    <t>Оплата передержки двух собак Тоши и Лады по договору от 11.06.2021 г. сроком на один месяц с 11.06.2021 по 11.07.2021 г.</t>
  </si>
  <si>
    <t>Пеленки, хлоргексидин</t>
  </si>
  <si>
    <t>Шлейка (амуниция )</t>
  </si>
  <si>
    <t>Оплата за вет. услуги ВК Айболит - прием котят, кошечка Марго анализы</t>
  </si>
  <si>
    <t>Корм для собак педигри</t>
  </si>
  <si>
    <t>Ремонт автомобиля</t>
  </si>
  <si>
    <t>Корм влажный вискас</t>
  </si>
  <si>
    <t>Оплата передержки четырех новеньких щеночков по договору от 13.06.2021 г сроком на один месяц с 13.06.2021 г. по 13.07.2021 г. </t>
  </si>
  <si>
    <t>Оплата за вет. услуги ВК Айболит - прием и анализы кошечка Ряженка</t>
  </si>
  <si>
    <t>Корм сухой для щенков Pro Plan </t>
  </si>
  <si>
    <t>Корм влажный для кошек фрискас, пеленки</t>
  </si>
  <si>
    <t>Оплата передержки собаки Наны по договору от 14.06.2021 г. сроком на один месяц с 15.06.2021 по 15.07.2021 г.</t>
  </si>
  <si>
    <t>Корм сухой вискас для кошек</t>
  </si>
  <si>
    <t>Корм влажный вискас для кошек </t>
  </si>
  <si>
    <t> Оплата за вет. услуги ВК Айболит - стерилизация двух кошек Мэри и Тэффи, прием и анализы собаки Симы</t>
  </si>
  <si>
    <t>Корм влажный для кошек феликс</t>
  </si>
  <si>
    <t>Оплата передержки собаки Леди по договору от 15 июня 2021 г. сроком на один месяц с 16 июня по 16 июля 2021 г.</t>
  </si>
  <si>
    <t>Корм влажный феликс для кошек</t>
  </si>
  <si>
    <t>Лекарства - флоксал, юнидокс солютаб</t>
  </si>
  <si>
    <t>Лекарства - энтеросгель, капли флоксал</t>
  </si>
  <si>
    <t>Оплата за вет. услуги ВК Айболит - стерилизация кошечки Ряженки, прием и процедуры собака Сима</t>
  </si>
  <si>
    <t>Лекарства- хлоргекседин, пеленки </t>
  </si>
  <si>
    <t>Доставка животного Высоковск -Запрудня</t>
  </si>
  <si>
    <t>Древесный наполнитель</t>
  </si>
  <si>
    <t>Комиссия за годовое обслуживание бизнес-карты без пластикового носителя</t>
  </si>
  <si>
    <t>Оплата за вет. услуги ВК Айболит - кот Барон</t>
  </si>
  <si>
    <t>Оплата за вет. услуги ВК Айболит - котята</t>
  </si>
  <si>
    <t>Доставка животного Клин- Солнечногорский район</t>
  </si>
  <si>
    <t>Оплата за вет. услуги ВК Айболит- операция кота Барона, прием котенка Бантика, осмотр и анализы</t>
  </si>
  <si>
    <t>Лекарства - хлоргекседин, гл. капли левомицетин реневал</t>
  </si>
  <si>
    <t>Корм влажный вискас для котят</t>
  </si>
  <si>
    <t>Корм в паучах Perfect Fit для котят, Gourmet Голд паштет, роял канин паштет</t>
  </si>
  <si>
    <t>Корм в паучах роял канин для кошек</t>
  </si>
  <si>
    <t>Корм влажный вискас, гурмэ голд, пеленки</t>
  </si>
  <si>
    <t>Оплата за вет. услуги ВК Айболит прием котят Карамельки и Бурбона</t>
  </si>
  <si>
    <t>Корм сухой роял канин для котят</t>
  </si>
  <si>
    <t>Лекарства- капли флоксал</t>
  </si>
  <si>
    <t>Лекарства : флоксал, юнидокс салютаб, синобактин форте</t>
  </si>
  <si>
    <t>Оплата вет. препаратов в АС- маркете- фенпраз, празител, шприцы, эурикан, фелиферон, стронгхолд для котят и щенков, для кошек, лосьен для ушей, биофел, подстилки впитывающие</t>
  </si>
  <si>
    <t>Наполнитель, корм влажный гурмет голд</t>
  </si>
  <si>
    <t>Корм роял канин рекавери</t>
  </si>
  <si>
    <t>Оплата за вет. услуги ВК Айболит прием новеньких котят</t>
  </si>
  <si>
    <t>Оплата за вет. услуги ВК Айболит котята Лилу</t>
  </si>
  <si>
    <t>Консервы роял канин для котят в паучах </t>
  </si>
  <si>
    <t>Наполнитель, корм влажный гурмэ голд для кошек и котят </t>
  </si>
  <si>
    <t>Влажный корм вискас</t>
  </si>
  <si>
    <t>Экспресс доставка лекарств из Москвы</t>
  </si>
  <si>
    <t xml:space="preserve">Пиар животных </t>
  </si>
  <si>
    <t> Вет. препараты - фелиферон </t>
  </si>
  <si>
    <t> Игрушки для щенят</t>
  </si>
  <si>
    <t>Сухой корм Dog Chow для щенков</t>
  </si>
  <si>
    <t>Пеленки</t>
  </si>
  <si>
    <t>Консервы для котят Brit</t>
  </si>
  <si>
    <t>Влажный корм для кошек гурмет голд</t>
  </si>
  <si>
    <t>Влажный корм гурмет голд </t>
  </si>
  <si>
    <t>Консервированный корм для котят пробаланс</t>
  </si>
  <si>
    <t>Консервы роял канин для котят</t>
  </si>
  <si>
    <t>Лекарства - лейкеран</t>
  </si>
  <si>
    <t>Корм сухой чаппи для подшефного приюта "У Ларисы" г. Клин </t>
  </si>
  <si>
    <t>Оплата за вет. услуги ВК Айболит - котенок Бантик</t>
  </si>
  <si>
    <t>Оплата за вет. услуги ВК Айболит - прием и лечение двух новеньких котят</t>
  </si>
  <si>
    <t>Набор игрушек для котят</t>
  </si>
  <si>
    <t>Консервированный корм для кошек пробаланс</t>
  </si>
  <si>
    <t>Сухой корм Purina One для кошек</t>
  </si>
  <si>
    <t>Оплата передержки собаки Машули по договору от 28.06.2021 г сроком на один месяц с 29.06.2021 по 29.07.2021 г.</t>
  </si>
  <si>
    <t>Шприцы, термометр </t>
  </si>
  <si>
    <t>Оплата за вет. услуги ВК Айболит осмотр, анализы, лечение котят Яси</t>
  </si>
  <si>
    <t>Лекарства - юнидокс салютаб, синобактин форте</t>
  </si>
  <si>
    <t>Лекарства : фавирокс</t>
  </si>
  <si>
    <t>Лекарства - раствор Рингера-Локка </t>
  </si>
  <si>
    <t>Лекарства - шприцы одноразовые</t>
  </si>
  <si>
    <t>Оплата за вет. услуги ВК Леапольд снятие швов Ряженке</t>
  </si>
  <si>
    <t>Надежда Федоровна К.</t>
  </si>
  <si>
    <t>Виктория Владимировна Т.</t>
  </si>
  <si>
    <t>Александра Дмитриевна Ш.</t>
  </si>
  <si>
    <t>Ольга Анатольевна Г.</t>
  </si>
  <si>
    <t>Татьяна Александровна Л.</t>
  </si>
  <si>
    <t>Юлия Сергеевна М.</t>
  </si>
  <si>
    <t>Оксана Валерьевна Ч.</t>
  </si>
  <si>
    <t>Ольга Зенина</t>
  </si>
  <si>
    <t>Ольга Сергеевна Щ.</t>
  </si>
  <si>
    <t>Дарья Сергеевна К.</t>
  </si>
  <si>
    <t>Дина Геннадиевна К. </t>
  </si>
  <si>
    <t>Татьяна Александровна Л. </t>
  </si>
  <si>
    <t>Надежда Константиновна К.</t>
  </si>
  <si>
    <t>Юлия Владимировна Ш.</t>
  </si>
  <si>
    <t>Тамара Камиловна П.</t>
  </si>
  <si>
    <t>Ярослава Викторовна Г.</t>
  </si>
  <si>
    <t>Надежда Андреевна Р.</t>
  </si>
  <si>
    <t>Ярослава Викторовна Г. </t>
  </si>
  <si>
    <t>Ирина Ярославская</t>
  </si>
  <si>
    <t>Ольга Сплитова</t>
  </si>
  <si>
    <t>Кристина Вячеславовна Ф. </t>
  </si>
  <si>
    <t>Марина Сергеевна Б.</t>
  </si>
  <si>
    <t>Екатерина Андреевна С.</t>
  </si>
  <si>
    <t>Мария</t>
  </si>
  <si>
    <t>Ольга Владимировна С.</t>
  </si>
  <si>
    <t>Наталья Николаевна С.</t>
  </si>
  <si>
    <t>перевод 4893****8670</t>
  </si>
  <si>
    <t>Юлия Фаилевна А.</t>
  </si>
  <si>
    <t>Татьяна Валентиновна С. </t>
  </si>
  <si>
    <t>перевод 5228****0312</t>
  </si>
  <si>
    <t>Марина Викторовна К.</t>
  </si>
  <si>
    <t>Полина Викторовна П.</t>
  </si>
  <si>
    <t>Елена Анатольевна Г.</t>
  </si>
  <si>
    <t>Людмила Александровна Г.</t>
  </si>
  <si>
    <t>Алина Минегаяновна Б.</t>
  </si>
  <si>
    <t>Светлана Леонидовна К.</t>
  </si>
  <si>
    <t>Halyna Salii</t>
  </si>
  <si>
    <t>Наталья Коршунова</t>
  </si>
  <si>
    <t>Виктория Виктория</t>
  </si>
  <si>
    <t>Антонина Олеговна М.</t>
  </si>
  <si>
    <t>Елена Владимировна Е.</t>
  </si>
  <si>
    <t>Ольга Алексеевна Ш.</t>
  </si>
  <si>
    <t>Надя Лебединская</t>
  </si>
  <si>
    <t>Зинаида Федунова</t>
  </si>
  <si>
    <t>Яглов Дмитрий</t>
  </si>
  <si>
    <t>Митяева Дарья</t>
  </si>
  <si>
    <t>Елена Игоревна С.</t>
  </si>
  <si>
    <t>Татьяна Валентиновна Т.</t>
  </si>
  <si>
    <t>Дарья Игоревна Р.</t>
  </si>
  <si>
    <t>Кокорева Татьяна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</si>
</sst>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dd\.mm\.yyyy"/>
  </numFmts>
  <fonts count="24" x14ac:knownFonts="1">
    <font>
      <sz val="11"/>
      <color indexed="8"/>
      <name val="Calibri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i/>
      <sz val="11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1"/>
      <name val="Calibri"/>
      <family val="2"/>
      <charset val="204"/>
    </font>
    <font>
      <b/>
      <sz val="14"/>
      <color theme="3"/>
      <name val="Calibri"/>
      <family val="2"/>
      <charset val="204"/>
    </font>
    <font>
      <b/>
      <sz val="14"/>
      <color rgb="FF2D4E77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i/>
      <sz val="14"/>
      <color rgb="FF2D4E77"/>
      <name val="Calibri"/>
      <family val="2"/>
      <charset val="204"/>
    </font>
    <font>
      <b/>
      <i/>
      <sz val="14"/>
      <color theme="3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2"/>
    </font>
    <font>
      <sz val="10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 applyFill="0" applyProtection="0"/>
    <xf numFmtId="0" fontId="2" fillId="0" borderId="0" applyFill="0" applyProtection="0"/>
  </cellStyleXfs>
  <cellXfs count="186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4" fontId="7" fillId="0" borderId="0" xfId="0" applyNumberFormat="1" applyFont="1" applyFill="1" applyAlignment="1" applyProtection="1">
      <alignment horizontal="center" vertical="center"/>
    </xf>
    <xf numFmtId="0" fontId="7" fillId="0" borderId="0" xfId="0" applyFont="1" applyFill="1" applyProtection="1"/>
    <xf numFmtId="0" fontId="10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/>
    </xf>
    <xf numFmtId="4" fontId="3" fillId="2" borderId="2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vertical="center"/>
    </xf>
    <xf numFmtId="0" fontId="8" fillId="2" borderId="2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horizontal="center" vertical="center"/>
    </xf>
    <xf numFmtId="4" fontId="3" fillId="2" borderId="2" xfId="0" applyNumberFormat="1" applyFont="1" applyFill="1" applyBorder="1" applyAlignment="1" applyProtection="1">
      <alignment horizontal="center"/>
    </xf>
    <xf numFmtId="164" fontId="0" fillId="0" borderId="0" xfId="0" applyNumberFormat="1" applyFill="1" applyAlignment="1" applyProtection="1">
      <alignment horizontal="center"/>
    </xf>
    <xf numFmtId="164" fontId="8" fillId="2" borderId="3" xfId="0" applyNumberFormat="1" applyFont="1" applyFill="1" applyBorder="1" applyAlignment="1" applyProtection="1">
      <alignment horizontal="right" vertical="center"/>
    </xf>
    <xf numFmtId="164" fontId="8" fillId="0" borderId="0" xfId="0" applyNumberFormat="1" applyFont="1" applyFill="1" applyBorder="1" applyAlignment="1" applyProtection="1">
      <alignment horizontal="right" vertical="center"/>
    </xf>
    <xf numFmtId="164" fontId="9" fillId="2" borderId="3" xfId="0" applyNumberFormat="1" applyFont="1" applyFill="1" applyBorder="1" applyAlignment="1" applyProtection="1">
      <alignment vertical="center"/>
    </xf>
    <xf numFmtId="164" fontId="8" fillId="2" borderId="3" xfId="0" applyNumberFormat="1" applyFont="1" applyFill="1" applyBorder="1" applyAlignment="1" applyProtection="1">
      <alignment vertical="center"/>
    </xf>
    <xf numFmtId="4" fontId="10" fillId="0" borderId="0" xfId="0" applyNumberFormat="1" applyFont="1" applyFill="1" applyProtection="1"/>
    <xf numFmtId="4" fontId="0" fillId="0" borderId="0" xfId="0" applyNumberFormat="1" applyFill="1" applyProtection="1"/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4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4" fillId="2" borderId="2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/>
    </xf>
    <xf numFmtId="4" fontId="0" fillId="0" borderId="0" xfId="0" applyNumberFormat="1" applyFill="1" applyAlignment="1" applyProtection="1">
      <alignment horizontal="center"/>
    </xf>
    <xf numFmtId="0" fontId="8" fillId="3" borderId="1" xfId="0" applyFont="1" applyFill="1" applyBorder="1" applyAlignment="1" applyProtection="1">
      <alignment horizontal="left" vertical="center"/>
    </xf>
    <xf numFmtId="4" fontId="0" fillId="3" borderId="2" xfId="0" applyNumberFormat="1" applyFill="1" applyBorder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/>
    </xf>
    <xf numFmtId="0" fontId="0" fillId="0" borderId="4" xfId="0" applyBorder="1" applyAlignment="1">
      <alignment horizontal="center"/>
    </xf>
    <xf numFmtId="0" fontId="4" fillId="2" borderId="7" xfId="0" applyFont="1" applyFill="1" applyBorder="1" applyAlignment="1" applyProtection="1">
      <alignment horizontal="center" vertical="center" wrapText="1"/>
    </xf>
    <xf numFmtId="14" fontId="0" fillId="0" borderId="4" xfId="0" applyNumberFormat="1" applyBorder="1" applyAlignment="1">
      <alignment horizontal="center"/>
    </xf>
    <xf numFmtId="0" fontId="0" fillId="0" borderId="4" xfId="0" applyBorder="1"/>
    <xf numFmtId="0" fontId="3" fillId="2" borderId="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14" fontId="4" fillId="2" borderId="8" xfId="0" applyNumberFormat="1" applyFont="1" applyFill="1" applyBorder="1" applyAlignment="1" applyProtection="1">
      <alignment horizontal="left" vertical="center"/>
    </xf>
    <xf numFmtId="4" fontId="2" fillId="2" borderId="9" xfId="0" applyNumberFormat="1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wrapText="1"/>
    </xf>
    <xf numFmtId="0" fontId="11" fillId="0" borderId="0" xfId="0" applyFont="1" applyFill="1" applyAlignment="1" applyProtection="1">
      <alignment horizontal="center"/>
    </xf>
    <xf numFmtId="4" fontId="10" fillId="0" borderId="0" xfId="0" applyNumberFormat="1" applyFont="1" applyFill="1" applyAlignment="1" applyProtection="1">
      <alignment horizontal="center" vertical="center"/>
    </xf>
    <xf numFmtId="4" fontId="3" fillId="2" borderId="9" xfId="0" applyNumberFormat="1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vertical="center"/>
    </xf>
    <xf numFmtId="4" fontId="2" fillId="0" borderId="0" xfId="0" applyNumberFormat="1" applyFont="1" applyFill="1" applyProtection="1"/>
    <xf numFmtId="0" fontId="3" fillId="2" borderId="2" xfId="0" applyFont="1" applyFill="1" applyBorder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164" fontId="9" fillId="2" borderId="3" xfId="0" applyNumberFormat="1" applyFont="1" applyFill="1" applyBorder="1" applyAlignment="1" applyProtection="1">
      <alignment horizontal="right" vertical="center"/>
    </xf>
    <xf numFmtId="164" fontId="3" fillId="3" borderId="3" xfId="0" applyNumberFormat="1" applyFont="1" applyFill="1" applyBorder="1" applyAlignment="1" applyProtection="1">
      <alignment horizontal="right"/>
    </xf>
    <xf numFmtId="164" fontId="3" fillId="3" borderId="3" xfId="0" applyNumberFormat="1" applyFont="1" applyFill="1" applyBorder="1" applyAlignment="1" applyProtection="1">
      <alignment horizontal="right" vertical="center"/>
    </xf>
    <xf numFmtId="0" fontId="19" fillId="2" borderId="3" xfId="0" applyFont="1" applyFill="1" applyBorder="1" applyProtection="1"/>
    <xf numFmtId="0" fontId="5" fillId="2" borderId="4" xfId="0" applyFont="1" applyFill="1" applyBorder="1" applyProtection="1"/>
    <xf numFmtId="4" fontId="3" fillId="2" borderId="3" xfId="0" applyNumberFormat="1" applyFont="1" applyFill="1" applyBorder="1" applyAlignment="1" applyProtection="1">
      <alignment vertical="center"/>
    </xf>
    <xf numFmtId="4" fontId="3" fillId="2" borderId="4" xfId="0" applyNumberFormat="1" applyFont="1" applyFill="1" applyBorder="1" applyAlignment="1" applyProtection="1">
      <alignment horizontal="center" vertical="center"/>
    </xf>
    <xf numFmtId="0" fontId="10" fillId="5" borderId="0" xfId="0" applyFont="1" applyFill="1" applyAlignment="1" applyProtection="1">
      <alignment horizontal="center" vertical="center"/>
    </xf>
    <xf numFmtId="0" fontId="0" fillId="5" borderId="0" xfId="0" applyFill="1" applyAlignment="1" applyProtection="1">
      <alignment horizontal="center" vertical="center"/>
    </xf>
    <xf numFmtId="4" fontId="0" fillId="2" borderId="3" xfId="0" applyNumberFormat="1" applyFill="1" applyBorder="1" applyProtection="1"/>
    <xf numFmtId="0" fontId="17" fillId="4" borderId="12" xfId="0" applyNumberFormat="1" applyFont="1" applyFill="1" applyBorder="1" applyAlignment="1" applyProtection="1">
      <alignment horizontal="center" vertical="center" wrapText="1"/>
    </xf>
    <xf numFmtId="0" fontId="13" fillId="4" borderId="12" xfId="0" applyNumberFormat="1" applyFont="1" applyFill="1" applyBorder="1" applyAlignment="1" applyProtection="1">
      <alignment horizontal="left" vertical="center" wrapText="1"/>
    </xf>
    <xf numFmtId="4" fontId="0" fillId="0" borderId="4" xfId="0" applyNumberFormat="1" applyBorder="1" applyAlignment="1">
      <alignment horizontal="center"/>
    </xf>
    <xf numFmtId="0" fontId="10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20" fillId="0" borderId="0" xfId="0" applyFont="1" applyFill="1" applyAlignment="1" applyProtection="1">
      <alignment horizontal="center"/>
    </xf>
    <xf numFmtId="0" fontId="10" fillId="5" borderId="0" xfId="0" applyFont="1" applyFill="1" applyAlignment="1" applyProtection="1">
      <alignment horizontal="center"/>
    </xf>
    <xf numFmtId="0" fontId="0" fillId="5" borderId="0" xfId="0" applyFill="1" applyAlignment="1" applyProtection="1">
      <alignment horizontal="center"/>
    </xf>
    <xf numFmtId="0" fontId="2" fillId="5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4" fontId="17" fillId="5" borderId="4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Protection="1"/>
    <xf numFmtId="4" fontId="3" fillId="2" borderId="6" xfId="0" applyNumberFormat="1" applyFont="1" applyFill="1" applyBorder="1" applyAlignment="1" applyProtection="1">
      <alignment horizontal="center" vertical="center"/>
    </xf>
    <xf numFmtId="0" fontId="19" fillId="2" borderId="6" xfId="0" applyFont="1" applyFill="1" applyBorder="1" applyProtection="1"/>
    <xf numFmtId="0" fontId="3" fillId="2" borderId="4" xfId="0" applyFont="1" applyFill="1" applyBorder="1" applyAlignment="1" applyProtection="1">
      <alignment horizontal="center" vertical="center"/>
    </xf>
    <xf numFmtId="0" fontId="2" fillId="2" borderId="3" xfId="0" applyFont="1" applyFill="1" applyBorder="1"/>
    <xf numFmtId="4" fontId="3" fillId="2" borderId="9" xfId="0" applyNumberFormat="1" applyFont="1" applyFill="1" applyBorder="1" applyAlignment="1" applyProtection="1">
      <alignment horizontal="center" vertical="center" wrapText="1"/>
    </xf>
    <xf numFmtId="164" fontId="9" fillId="3" borderId="3" xfId="0" applyNumberFormat="1" applyFont="1" applyFill="1" applyBorder="1" applyAlignment="1" applyProtection="1">
      <alignment horizontal="right"/>
    </xf>
    <xf numFmtId="0" fontId="1" fillId="5" borderId="0" xfId="0" applyFont="1" applyFill="1"/>
    <xf numFmtId="4" fontId="0" fillId="5" borderId="0" xfId="0" applyNumberFormat="1" applyFill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center" wrapText="1"/>
    </xf>
    <xf numFmtId="0" fontId="0" fillId="0" borderId="0" xfId="0" applyFill="1" applyProtection="1"/>
    <xf numFmtId="0" fontId="4" fillId="2" borderId="1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vertical="center"/>
    </xf>
    <xf numFmtId="0" fontId="0" fillId="0" borderId="0" xfId="0" applyFill="1" applyAlignment="1" applyProtection="1">
      <alignment wrapText="1"/>
    </xf>
    <xf numFmtId="0" fontId="12" fillId="4" borderId="11" xfId="0" applyNumberFormat="1" applyFont="1" applyFill="1" applyBorder="1" applyAlignment="1" applyProtection="1">
      <alignment horizontal="left" vertical="center" wrapText="1"/>
    </xf>
    <xf numFmtId="0" fontId="4" fillId="2" borderId="8" xfId="0" applyFont="1" applyFill="1" applyBorder="1" applyAlignment="1" applyProtection="1">
      <alignment vertical="center"/>
    </xf>
    <xf numFmtId="0" fontId="4" fillId="2" borderId="10" xfId="0" applyFont="1" applyFill="1" applyBorder="1" applyAlignment="1" applyProtection="1">
      <alignment vertical="center"/>
    </xf>
    <xf numFmtId="4" fontId="18" fillId="5" borderId="11" xfId="0" applyNumberFormat="1" applyFont="1" applyFill="1" applyBorder="1" applyAlignment="1" applyProtection="1">
      <alignment horizontal="center" vertical="center" wrapText="1"/>
    </xf>
    <xf numFmtId="165" fontId="16" fillId="4" borderId="11" xfId="0" applyNumberFormat="1" applyFont="1" applyFill="1" applyBorder="1" applyAlignment="1" applyProtection="1">
      <alignment horizontal="center" vertical="center" wrapText="1"/>
    </xf>
    <xf numFmtId="0" fontId="22" fillId="5" borderId="11" xfId="0" applyFont="1" applyFill="1" applyBorder="1" applyAlignment="1" applyProtection="1">
      <alignment vertical="center" wrapText="1"/>
    </xf>
    <xf numFmtId="4" fontId="12" fillId="5" borderId="4" xfId="0" applyNumberFormat="1" applyFont="1" applyFill="1" applyBorder="1" applyAlignment="1" applyProtection="1">
      <alignment horizontal="center" vertical="center" wrapText="1"/>
    </xf>
    <xf numFmtId="165" fontId="16" fillId="4" borderId="14" xfId="0" applyNumberFormat="1" applyFont="1" applyFill="1" applyBorder="1" applyAlignment="1" applyProtection="1">
      <alignment horizontal="center" vertical="center" wrapText="1"/>
    </xf>
    <xf numFmtId="4" fontId="21" fillId="5" borderId="14" xfId="0" applyNumberFormat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vertical="center"/>
    </xf>
    <xf numFmtId="0" fontId="12" fillId="5" borderId="3" xfId="0" applyFont="1" applyFill="1" applyBorder="1" applyAlignment="1" applyProtection="1">
      <alignment horizontal="left" vertical="center" wrapText="1"/>
    </xf>
    <xf numFmtId="165" fontId="13" fillId="4" borderId="4" xfId="0" applyNumberFormat="1" applyFont="1" applyFill="1" applyBorder="1" applyAlignment="1" applyProtection="1">
      <alignment horizontal="center" vertical="center" wrapText="1"/>
    </xf>
    <xf numFmtId="4" fontId="13" fillId="4" borderId="4" xfId="0" applyNumberFormat="1" applyFont="1" applyFill="1" applyBorder="1" applyAlignment="1" applyProtection="1">
      <alignment horizontal="center" vertical="center" wrapText="1"/>
    </xf>
    <xf numFmtId="0" fontId="13" fillId="4" borderId="4" xfId="0" applyNumberFormat="1" applyFont="1" applyFill="1" applyBorder="1" applyAlignment="1" applyProtection="1">
      <alignment horizontal="left" vertical="center" wrapText="1"/>
    </xf>
    <xf numFmtId="14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3" fillId="0" borderId="4" xfId="0" applyFont="1" applyFill="1" applyBorder="1" applyProtection="1"/>
    <xf numFmtId="0" fontId="10" fillId="0" borderId="0" xfId="0" applyFont="1" applyFill="1" applyAlignment="1" applyProtection="1">
      <alignment horizontal="center"/>
    </xf>
    <xf numFmtId="0" fontId="23" fillId="0" borderId="0" xfId="0" applyFont="1" applyFill="1" applyProtection="1"/>
    <xf numFmtId="2" fontId="0" fillId="0" borderId="4" xfId="0" applyNumberFormat="1" applyBorder="1" applyAlignment="1">
      <alignment horizontal="center"/>
    </xf>
    <xf numFmtId="2" fontId="3" fillId="2" borderId="2" xfId="0" applyNumberFormat="1" applyFont="1" applyFill="1" applyBorder="1" applyProtection="1"/>
    <xf numFmtId="0" fontId="2" fillId="0" borderId="4" xfId="0" applyFont="1" applyBorder="1" applyAlignment="1">
      <alignment horizontal="left"/>
    </xf>
    <xf numFmtId="2" fontId="2" fillId="0" borderId="4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4" xfId="0" applyFont="1" applyFill="1" applyBorder="1" applyAlignment="1" applyProtection="1">
      <alignment horizontal="left" wrapText="1"/>
    </xf>
    <xf numFmtId="0" fontId="2" fillId="0" borderId="4" xfId="0" applyFont="1" applyFill="1" applyBorder="1" applyAlignment="1" applyProtection="1">
      <alignment horizontal="left" vertical="top" wrapText="1"/>
    </xf>
    <xf numFmtId="0" fontId="0" fillId="5" borderId="16" xfId="0" applyFill="1" applyBorder="1" applyProtection="1"/>
    <xf numFmtId="0" fontId="0" fillId="5" borderId="17" xfId="0" applyFill="1" applyBorder="1" applyProtection="1"/>
    <xf numFmtId="0" fontId="0" fillId="5" borderId="18" xfId="0" applyFill="1" applyBorder="1" applyProtection="1"/>
    <xf numFmtId="0" fontId="0" fillId="5" borderId="0" xfId="0" applyFill="1" applyBorder="1" applyProtection="1"/>
    <xf numFmtId="0" fontId="0" fillId="5" borderId="19" xfId="0" applyFill="1" applyBorder="1" applyProtection="1"/>
    <xf numFmtId="0" fontId="15" fillId="5" borderId="17" xfId="0" applyFont="1" applyFill="1" applyBorder="1" applyAlignment="1" applyProtection="1">
      <alignment horizontal="center"/>
    </xf>
    <xf numFmtId="0" fontId="15" fillId="5" borderId="0" xfId="0" applyFont="1" applyFill="1" applyBorder="1" applyAlignment="1" applyProtection="1">
      <alignment horizontal="center"/>
    </xf>
    <xf numFmtId="0" fontId="0" fillId="0" borderId="21" xfId="0" applyFill="1" applyBorder="1" applyProtection="1"/>
    <xf numFmtId="0" fontId="0" fillId="6" borderId="4" xfId="0" applyFill="1" applyBorder="1" applyProtection="1"/>
    <xf numFmtId="0" fontId="4" fillId="6" borderId="4" xfId="0" applyFont="1" applyFill="1" applyBorder="1" applyProtection="1"/>
    <xf numFmtId="14" fontId="0" fillId="0" borderId="0" xfId="0" applyNumberFormat="1" applyFill="1" applyProtection="1"/>
    <xf numFmtId="0" fontId="8" fillId="2" borderId="5" xfId="0" applyFont="1" applyFill="1" applyBorder="1" applyAlignment="1" applyProtection="1">
      <alignment vertical="center"/>
    </xf>
    <xf numFmtId="164" fontId="8" fillId="2" borderId="7" xfId="0" applyNumberFormat="1" applyFont="1" applyFill="1" applyBorder="1" applyAlignment="1" applyProtection="1">
      <alignment horizontal="right" vertical="center"/>
    </xf>
    <xf numFmtId="0" fontId="8" fillId="2" borderId="20" xfId="0" applyFont="1" applyFill="1" applyBorder="1" applyAlignment="1" applyProtection="1">
      <alignment vertical="center"/>
    </xf>
    <xf numFmtId="0" fontId="8" fillId="2" borderId="21" xfId="0" applyFont="1" applyFill="1" applyBorder="1" applyAlignment="1" applyProtection="1">
      <alignment vertical="center"/>
    </xf>
    <xf numFmtId="164" fontId="8" fillId="2" borderId="21" xfId="0" applyNumberFormat="1" applyFont="1" applyFill="1" applyBorder="1" applyAlignment="1" applyProtection="1">
      <alignment horizontal="right" vertical="center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center" vertical="center"/>
    </xf>
    <xf numFmtId="0" fontId="0" fillId="5" borderId="4" xfId="0" applyFill="1" applyBorder="1" applyProtection="1"/>
    <xf numFmtId="0" fontId="4" fillId="5" borderId="12" xfId="0" applyFont="1" applyFill="1" applyBorder="1" applyAlignment="1" applyProtection="1">
      <alignment horizontal="center" vertical="center"/>
    </xf>
    <xf numFmtId="14" fontId="2" fillId="5" borderId="4" xfId="0" applyNumberFormat="1" applyFont="1" applyFill="1" applyBorder="1" applyAlignment="1" applyProtection="1">
      <alignment horizontal="center" vertical="center" wrapText="1"/>
    </xf>
    <xf numFmtId="2" fontId="2" fillId="5" borderId="4" xfId="0" applyNumberFormat="1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/>
    </xf>
    <xf numFmtId="2" fontId="2" fillId="5" borderId="12" xfId="0" applyNumberFormat="1" applyFont="1" applyFill="1" applyBorder="1" applyAlignment="1" applyProtection="1">
      <alignment horizontal="center" vertical="center" wrapText="1"/>
    </xf>
    <xf numFmtId="0" fontId="2" fillId="5" borderId="12" xfId="0" applyFont="1" applyFill="1" applyBorder="1" applyAlignment="1" applyProtection="1">
      <alignment horizontal="center" vertical="center"/>
    </xf>
    <xf numFmtId="14" fontId="2" fillId="5" borderId="12" xfId="0" applyNumberFormat="1" applyFont="1" applyFill="1" applyBorder="1" applyAlignment="1" applyProtection="1">
      <alignment horizontal="center" vertical="center" wrapText="1"/>
    </xf>
    <xf numFmtId="0" fontId="4" fillId="2" borderId="22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vertical="center"/>
    </xf>
    <xf numFmtId="0" fontId="2" fillId="5" borderId="4" xfId="0" applyFont="1" applyFill="1" applyBorder="1" applyAlignment="1" applyProtection="1">
      <alignment vertical="center"/>
    </xf>
    <xf numFmtId="4" fontId="13" fillId="4" borderId="13" xfId="0" applyNumberFormat="1" applyFont="1" applyFill="1" applyBorder="1" applyAlignment="1" applyProtection="1">
      <alignment vertical="center" wrapText="1"/>
    </xf>
    <xf numFmtId="165" fontId="17" fillId="4" borderId="12" xfId="0" applyNumberFormat="1" applyFont="1" applyFill="1" applyBorder="1" applyAlignment="1" applyProtection="1">
      <alignment horizontal="center" vertical="center" wrapText="1"/>
    </xf>
    <xf numFmtId="4" fontId="17" fillId="4" borderId="12" xfId="0" applyNumberFormat="1" applyFont="1" applyFill="1" applyBorder="1" applyAlignment="1" applyProtection="1">
      <alignment horizontal="center" vertical="center" wrapText="1"/>
    </xf>
    <xf numFmtId="165" fontId="12" fillId="4" borderId="4" xfId="0" applyNumberFormat="1" applyFont="1" applyFill="1" applyBorder="1" applyAlignment="1" applyProtection="1">
      <alignment horizontal="center" vertical="center" wrapText="1"/>
    </xf>
    <xf numFmtId="0" fontId="12" fillId="4" borderId="4" xfId="0" applyNumberFormat="1" applyFont="1" applyFill="1" applyBorder="1" applyAlignment="1" applyProtection="1">
      <alignment horizontal="left" vertical="center" wrapText="1"/>
    </xf>
    <xf numFmtId="0" fontId="0" fillId="0" borderId="4" xfId="0" applyFill="1" applyBorder="1" applyProtection="1"/>
    <xf numFmtId="0" fontId="6" fillId="2" borderId="5" xfId="0" applyFont="1" applyFill="1" applyBorder="1" applyAlignment="1" applyProtection="1">
      <alignment vertical="center"/>
    </xf>
    <xf numFmtId="0" fontId="6" fillId="2" borderId="6" xfId="0" applyFont="1" applyFill="1" applyBorder="1" applyAlignment="1" applyProtection="1">
      <alignment vertical="center"/>
    </xf>
    <xf numFmtId="0" fontId="6" fillId="2" borderId="7" xfId="0" applyFont="1" applyFill="1" applyBorder="1" applyAlignment="1" applyProtection="1">
      <alignment vertical="center"/>
    </xf>
    <xf numFmtId="14" fontId="2" fillId="5" borderId="4" xfId="0" applyNumberFormat="1" applyFont="1" applyFill="1" applyBorder="1" applyAlignment="1" applyProtection="1">
      <alignment horizontal="center" vertical="center"/>
    </xf>
    <xf numFmtId="2" fontId="0" fillId="0" borderId="0" xfId="0" applyNumberFormat="1" applyFill="1" applyProtection="1"/>
    <xf numFmtId="2" fontId="0" fillId="6" borderId="4" xfId="0" applyNumberFormat="1" applyFill="1" applyBorder="1" applyProtection="1"/>
    <xf numFmtId="14" fontId="2" fillId="5" borderId="12" xfId="0" applyNumberFormat="1" applyFont="1" applyFill="1" applyBorder="1" applyAlignment="1" applyProtection="1">
      <alignment horizontal="center" vertical="center"/>
    </xf>
    <xf numFmtId="0" fontId="2" fillId="5" borderId="12" xfId="0" applyFont="1" applyFill="1" applyBorder="1" applyAlignment="1" applyProtection="1">
      <alignment vertical="center"/>
    </xf>
    <xf numFmtId="2" fontId="2" fillId="5" borderId="4" xfId="0" applyNumberFormat="1" applyFont="1" applyFill="1" applyBorder="1" applyAlignment="1" applyProtection="1">
      <alignment horizontal="center" vertical="center"/>
    </xf>
    <xf numFmtId="2" fontId="2" fillId="5" borderId="12" xfId="0" applyNumberFormat="1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left"/>
    </xf>
    <xf numFmtId="0" fontId="14" fillId="0" borderId="0" xfId="0" applyFont="1" applyFill="1" applyAlignment="1" applyProtection="1">
      <alignment horizontal="center"/>
    </xf>
    <xf numFmtId="0" fontId="3" fillId="3" borderId="1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11" fillId="0" borderId="0" xfId="0" applyFont="1" applyFill="1" applyAlignment="1" applyProtection="1">
      <alignment horizontal="center"/>
    </xf>
    <xf numFmtId="4" fontId="10" fillId="0" borderId="0" xfId="0" applyNumberFormat="1" applyFont="1" applyFill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left" vertical="center"/>
    </xf>
    <xf numFmtId="0" fontId="8" fillId="2" borderId="2" xfId="0" applyFont="1" applyFill="1" applyBorder="1" applyAlignment="1" applyProtection="1">
      <alignment horizontal="left" vertical="center"/>
    </xf>
    <xf numFmtId="0" fontId="8" fillId="2" borderId="1" xfId="0" applyFont="1" applyFill="1" applyBorder="1" applyAlignment="1" applyProtection="1">
      <alignment horizontal="left" vertical="center" wrapText="1"/>
    </xf>
    <xf numFmtId="0" fontId="8" fillId="2" borderId="2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left" vertical="center" wrapText="1"/>
    </xf>
    <xf numFmtId="0" fontId="15" fillId="0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wrapText="1"/>
    </xf>
    <xf numFmtId="0" fontId="4" fillId="2" borderId="2" xfId="0" applyFont="1" applyFill="1" applyBorder="1" applyAlignment="1" applyProtection="1">
      <alignment horizontal="center" wrapText="1"/>
    </xf>
    <xf numFmtId="0" fontId="4" fillId="2" borderId="5" xfId="0" applyFont="1" applyFill="1" applyBorder="1" applyAlignment="1" applyProtection="1">
      <alignment horizontal="left" wrapText="1"/>
    </xf>
    <xf numFmtId="0" fontId="4" fillId="2" borderId="6" xfId="0" applyFont="1" applyFill="1" applyBorder="1" applyAlignment="1" applyProtection="1">
      <alignment horizontal="left" wrapText="1"/>
    </xf>
    <xf numFmtId="0" fontId="15" fillId="0" borderId="0" xfId="0" applyFont="1" applyFill="1" applyAlignment="1" applyProtection="1">
      <alignment horizontal="right"/>
    </xf>
    <xf numFmtId="0" fontId="4" fillId="2" borderId="1" xfId="0" applyFont="1" applyFill="1" applyBorder="1" applyAlignment="1" applyProtection="1">
      <alignment horizontal="left" wrapText="1"/>
    </xf>
    <xf numFmtId="0" fontId="4" fillId="2" borderId="2" xfId="0" applyFont="1" applyFill="1" applyBorder="1" applyAlignment="1" applyProtection="1">
      <alignment horizontal="left" wrapText="1"/>
    </xf>
    <xf numFmtId="0" fontId="3" fillId="2" borderId="8" xfId="0" applyFont="1" applyFill="1" applyBorder="1" applyAlignment="1" applyProtection="1">
      <alignment horizontal="left"/>
    </xf>
    <xf numFmtId="0" fontId="3" fillId="2" borderId="9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3" fillId="2" borderId="15" xfId="0" applyFont="1" applyFill="1" applyBorder="1" applyAlignment="1" applyProtection="1">
      <alignment horizontal="left"/>
    </xf>
  </cellXfs>
  <cellStyles count="2">
    <cellStyle name="Обычный" xfId="0" builtinId="0"/>
    <cellStyle name="Обычный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390526</xdr:colOff>
      <xdr:row>8</xdr:row>
      <xdr:rowOff>9525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000250" cy="1819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666750</xdr:colOff>
      <xdr:row>4</xdr:row>
      <xdr:rowOff>95250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1257300" y="476250"/>
          <a:ext cx="666750" cy="571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600075</xdr:colOff>
      <xdr:row>7</xdr:row>
      <xdr:rowOff>9525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857374" cy="1590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257175</xdr:colOff>
      <xdr:row>6</xdr:row>
      <xdr:rowOff>171449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638300" cy="159067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371475</xdr:colOff>
      <xdr:row>7</xdr:row>
      <xdr:rowOff>19050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752599" cy="16287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314325</xdr:colOff>
      <xdr:row>7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695450" cy="16097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285749</xdr:colOff>
      <xdr:row>7</xdr:row>
      <xdr:rowOff>9525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66874" cy="16192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535781</xdr:colOff>
      <xdr:row>7</xdr:row>
      <xdr:rowOff>166688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916906" cy="154781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19051</xdr:rowOff>
    </xdr:from>
    <xdr:to>
      <xdr:col>1</xdr:col>
      <xdr:colOff>790574</xdr:colOff>
      <xdr:row>7</xdr:row>
      <xdr:rowOff>161925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1"/>
          <a:ext cx="1847849" cy="1666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32"/>
  <sheetViews>
    <sheetView showGridLines="0" tabSelected="1" zoomScaleNormal="100" workbookViewId="0">
      <selection activeCell="B29" sqref="B29"/>
    </sheetView>
  </sheetViews>
  <sheetFormatPr defaultColWidth="11.42578125" defaultRowHeight="15" x14ac:dyDescent="0.25"/>
  <cols>
    <col min="1" max="1" width="24.140625" style="1" customWidth="1"/>
    <col min="2" max="2" width="48.7109375" style="2" customWidth="1"/>
    <col min="3" max="3" width="19.42578125" style="6" customWidth="1"/>
    <col min="4" max="4" width="8.85546875" customWidth="1"/>
    <col min="5" max="5" width="16.5703125" customWidth="1"/>
    <col min="6" max="253" width="8.85546875" customWidth="1"/>
  </cols>
  <sheetData>
    <row r="1" spans="1:5" ht="18.75" x14ac:dyDescent="0.3">
      <c r="B1" s="161" t="s">
        <v>0</v>
      </c>
      <c r="C1" s="161"/>
    </row>
    <row r="2" spans="1:5" ht="18.75" x14ac:dyDescent="0.3">
      <c r="B2" s="161" t="s">
        <v>31</v>
      </c>
      <c r="C2" s="161"/>
    </row>
    <row r="3" spans="1:5" ht="18.75" x14ac:dyDescent="0.3">
      <c r="B3" s="43"/>
      <c r="C3" s="43"/>
    </row>
    <row r="4" spans="1:5" ht="18.75" x14ac:dyDescent="0.3">
      <c r="B4" s="164" t="s">
        <v>1</v>
      </c>
      <c r="C4" s="164"/>
    </row>
    <row r="5" spans="1:5" ht="18.75" x14ac:dyDescent="0.3">
      <c r="B5" s="164" t="s">
        <v>2</v>
      </c>
      <c r="C5" s="164"/>
    </row>
    <row r="6" spans="1:5" ht="18.75" x14ac:dyDescent="0.25">
      <c r="B6" s="165" t="s">
        <v>51</v>
      </c>
      <c r="C6" s="165"/>
    </row>
    <row r="7" spans="1:5" ht="15" customHeight="1" x14ac:dyDescent="0.25">
      <c r="B7" s="44"/>
      <c r="C7" s="44"/>
    </row>
    <row r="9" spans="1:5" ht="15" customHeight="1" x14ac:dyDescent="0.25">
      <c r="A9" s="162" t="s">
        <v>48</v>
      </c>
      <c r="B9" s="163"/>
      <c r="C9" s="51">
        <v>68285.350000000006</v>
      </c>
      <c r="E9" s="22"/>
    </row>
    <row r="10" spans="1:5" ht="15" customHeight="1" x14ac:dyDescent="0.25">
      <c r="C10" s="16"/>
      <c r="E10" s="22"/>
    </row>
    <row r="11" spans="1:5" ht="15" customHeight="1" x14ac:dyDescent="0.25">
      <c r="A11" s="162" t="s">
        <v>52</v>
      </c>
      <c r="B11" s="163"/>
      <c r="C11" s="52">
        <f>SUM(C12:C17)</f>
        <v>221899.99</v>
      </c>
    </row>
    <row r="12" spans="1:5" ht="15" customHeight="1" x14ac:dyDescent="0.25">
      <c r="A12" s="166" t="s">
        <v>38</v>
      </c>
      <c r="B12" s="167"/>
      <c r="C12" s="17">
        <f>'Яндекс касса (сайт)'!C44</f>
        <v>19679.11</v>
      </c>
    </row>
    <row r="13" spans="1:5" ht="15" customHeight="1" x14ac:dyDescent="0.25">
      <c r="A13" s="166" t="s">
        <v>3</v>
      </c>
      <c r="B13" s="167"/>
      <c r="C13" s="17">
        <f>PayPal!C32</f>
        <v>128935.01</v>
      </c>
    </row>
    <row r="14" spans="1:5" ht="15" customHeight="1" x14ac:dyDescent="0.25">
      <c r="A14" s="166" t="s">
        <v>46</v>
      </c>
      <c r="B14" s="167"/>
      <c r="C14" s="50">
        <f>Юmoney!C12</f>
        <v>1000</v>
      </c>
    </row>
    <row r="15" spans="1:5" ht="15" customHeight="1" x14ac:dyDescent="0.25">
      <c r="A15" s="166" t="s">
        <v>39</v>
      </c>
      <c r="B15" s="167"/>
      <c r="C15" s="17">
        <f>'карта Сбербанка'!C179</f>
        <v>70785.87</v>
      </c>
    </row>
    <row r="16" spans="1:5" ht="15" customHeight="1" thickBot="1" x14ac:dyDescent="0.3">
      <c r="A16" s="122" t="s">
        <v>4</v>
      </c>
      <c r="B16" s="122"/>
      <c r="C16" s="123">
        <f>'р.сч. Сбербанк'!B13</f>
        <v>1500</v>
      </c>
    </row>
    <row r="17" spans="1:5" s="118" customFormat="1" ht="15" customHeight="1" thickBot="1" x14ac:dyDescent="0.3">
      <c r="A17" s="124" t="s">
        <v>44</v>
      </c>
      <c r="B17" s="125"/>
      <c r="C17" s="126">
        <f>'Наличные и переводы'!B13</f>
        <v>0</v>
      </c>
    </row>
    <row r="18" spans="1:5" ht="15" customHeight="1" x14ac:dyDescent="0.25">
      <c r="A18" s="13"/>
      <c r="B18" s="13"/>
      <c r="C18" s="18"/>
    </row>
    <row r="19" spans="1:5" ht="15" customHeight="1" x14ac:dyDescent="0.25">
      <c r="A19" s="162" t="s">
        <v>53</v>
      </c>
      <c r="B19" s="163"/>
      <c r="C19" s="51">
        <f>SUM(C20:C24)</f>
        <v>231643.42000000004</v>
      </c>
    </row>
    <row r="20" spans="1:5" ht="15" customHeight="1" x14ac:dyDescent="0.25">
      <c r="A20" s="10" t="s">
        <v>28</v>
      </c>
      <c r="B20" s="11"/>
      <c r="C20" s="19">
        <f>Расходы!B12</f>
        <v>13678.8</v>
      </c>
    </row>
    <row r="21" spans="1:5" ht="15" customHeight="1" x14ac:dyDescent="0.25">
      <c r="A21" s="9" t="s">
        <v>5</v>
      </c>
      <c r="B21" s="12"/>
      <c r="C21" s="20">
        <f>Расходы!B60</f>
        <v>75815.310000000012</v>
      </c>
    </row>
    <row r="22" spans="1:5" ht="30" customHeight="1" x14ac:dyDescent="0.25">
      <c r="A22" s="168" t="s">
        <v>29</v>
      </c>
      <c r="B22" s="169"/>
      <c r="C22" s="20">
        <f>Расходы!B65</f>
        <v>12930</v>
      </c>
    </row>
    <row r="23" spans="1:5" ht="28.5" customHeight="1" x14ac:dyDescent="0.25">
      <c r="A23" s="168" t="s">
        <v>30</v>
      </c>
      <c r="B23" s="169"/>
      <c r="C23" s="20">
        <f>Расходы!B143</f>
        <v>102833.67000000003</v>
      </c>
    </row>
    <row r="24" spans="1:5" ht="15" customHeight="1" x14ac:dyDescent="0.25">
      <c r="A24" s="9" t="s">
        <v>6</v>
      </c>
      <c r="B24" s="12"/>
      <c r="C24" s="20">
        <f>Расходы!B152</f>
        <v>26385.64</v>
      </c>
      <c r="D24" s="71"/>
    </row>
    <row r="25" spans="1:5" ht="15" customHeight="1" x14ac:dyDescent="0.25">
      <c r="C25" s="16"/>
      <c r="D25" s="71"/>
      <c r="E25" s="71"/>
    </row>
    <row r="26" spans="1:5" ht="15" customHeight="1" x14ac:dyDescent="0.25">
      <c r="A26" s="162" t="s">
        <v>54</v>
      </c>
      <c r="B26" s="163"/>
      <c r="C26" s="51">
        <f>C9+C11-C19</f>
        <v>58541.919999999925</v>
      </c>
      <c r="E26" s="22"/>
    </row>
    <row r="27" spans="1:5" ht="15" customHeight="1" x14ac:dyDescent="0.25">
      <c r="A27" s="31" t="s">
        <v>7</v>
      </c>
      <c r="B27" s="32"/>
      <c r="C27" s="77">
        <v>30000</v>
      </c>
      <c r="E27" s="22"/>
    </row>
    <row r="28" spans="1:5" x14ac:dyDescent="0.25">
      <c r="C28" s="30"/>
    </row>
    <row r="29" spans="1:5" x14ac:dyDescent="0.25">
      <c r="E29" s="22"/>
    </row>
    <row r="30" spans="1:5" x14ac:dyDescent="0.25">
      <c r="C30" s="30"/>
    </row>
    <row r="31" spans="1:5" x14ac:dyDescent="0.25">
      <c r="E31" s="22"/>
    </row>
    <row r="32" spans="1:5" x14ac:dyDescent="0.25">
      <c r="C32" s="33"/>
    </row>
  </sheetData>
  <sheetProtection formatCells="0" formatColumns="0" formatRows="0" insertColumns="0" insertRows="0" insertHyperlinks="0" deleteColumns="0" deleteRows="0" sort="0" autoFilter="0" pivotTables="0"/>
  <mergeCells count="15">
    <mergeCell ref="A26:B26"/>
    <mergeCell ref="A11:B11"/>
    <mergeCell ref="A14:B14"/>
    <mergeCell ref="B5:C5"/>
    <mergeCell ref="A15:B15"/>
    <mergeCell ref="A12:B12"/>
    <mergeCell ref="A23:B23"/>
    <mergeCell ref="A22:B22"/>
    <mergeCell ref="B1:C1"/>
    <mergeCell ref="A19:B19"/>
    <mergeCell ref="B4:C4"/>
    <mergeCell ref="B2:C2"/>
    <mergeCell ref="B6:C6"/>
    <mergeCell ref="A13:B13"/>
    <mergeCell ref="A9:B9"/>
  </mergeCells>
  <pageMargins left="0.7" right="0.7" top="0.75" bottom="0.75" header="0.3" footer="0.3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C153"/>
  <sheetViews>
    <sheetView showGridLines="0" topLeftCell="A136" zoomScaleNormal="100" workbookViewId="0">
      <selection activeCell="A59" sqref="A59"/>
    </sheetView>
  </sheetViews>
  <sheetFormatPr defaultColWidth="11.42578125" defaultRowHeight="15" x14ac:dyDescent="0.25"/>
  <cols>
    <col min="1" max="1" width="18.85546875" style="1" customWidth="1"/>
    <col min="2" max="2" width="21.42578125" style="2" customWidth="1"/>
    <col min="3" max="3" width="146.42578125" customWidth="1"/>
    <col min="4" max="209" width="8.85546875" customWidth="1"/>
  </cols>
  <sheetData>
    <row r="1" spans="1:3" ht="18.75" x14ac:dyDescent="0.3">
      <c r="B1" s="161" t="s">
        <v>0</v>
      </c>
      <c r="C1" s="161"/>
    </row>
    <row r="2" spans="1:3" ht="18.75" x14ac:dyDescent="0.3">
      <c r="B2" s="161" t="s">
        <v>27</v>
      </c>
      <c r="C2" s="161"/>
    </row>
    <row r="3" spans="1:3" ht="18.75" x14ac:dyDescent="0.3">
      <c r="B3" s="164"/>
      <c r="C3" s="164"/>
    </row>
    <row r="4" spans="1:3" ht="18.75" x14ac:dyDescent="0.3">
      <c r="A4" s="1" t="s">
        <v>8</v>
      </c>
      <c r="B4" s="164" t="s">
        <v>9</v>
      </c>
      <c r="C4" s="164"/>
    </row>
    <row r="5" spans="1:3" ht="18.75" x14ac:dyDescent="0.25">
      <c r="B5" s="165" t="s">
        <v>55</v>
      </c>
      <c r="C5" s="165"/>
    </row>
    <row r="6" spans="1:3" ht="15.75" x14ac:dyDescent="0.25">
      <c r="B6" s="3"/>
      <c r="C6" s="4"/>
    </row>
    <row r="8" spans="1:3" ht="15" customHeight="1" x14ac:dyDescent="0.25">
      <c r="A8" s="38" t="s">
        <v>10</v>
      </c>
      <c r="B8" s="8" t="s">
        <v>11</v>
      </c>
      <c r="C8" s="39" t="s">
        <v>12</v>
      </c>
    </row>
    <row r="9" spans="1:3" ht="15" customHeight="1" x14ac:dyDescent="0.25">
      <c r="A9" s="150" t="s">
        <v>28</v>
      </c>
      <c r="B9" s="151"/>
      <c r="C9" s="152"/>
    </row>
    <row r="10" spans="1:3" s="149" customFormat="1" ht="15" customHeight="1" x14ac:dyDescent="0.25">
      <c r="A10" s="147">
        <v>44373</v>
      </c>
      <c r="B10" s="91">
        <v>13678.8</v>
      </c>
      <c r="C10" s="148" t="s">
        <v>267</v>
      </c>
    </row>
    <row r="11" spans="1:3" s="149" customFormat="1" ht="15" customHeight="1" x14ac:dyDescent="0.25">
      <c r="A11" s="147"/>
      <c r="B11" s="91"/>
      <c r="C11" s="148"/>
    </row>
    <row r="12" spans="1:3" s="81" customFormat="1" ht="15" customHeight="1" x14ac:dyDescent="0.25">
      <c r="A12" s="145" t="s">
        <v>13</v>
      </c>
      <c r="B12" s="146">
        <f>SUM(B10:B11)</f>
        <v>13678.8</v>
      </c>
      <c r="C12" s="61"/>
    </row>
    <row r="13" spans="1:3" ht="15" customHeight="1" x14ac:dyDescent="0.25">
      <c r="A13" s="140" t="s">
        <v>5</v>
      </c>
      <c r="B13" s="141"/>
      <c r="C13" s="142"/>
    </row>
    <row r="14" spans="1:3" s="132" customFormat="1" ht="15" customHeight="1" x14ac:dyDescent="0.25">
      <c r="A14" s="153">
        <v>44348</v>
      </c>
      <c r="B14" s="158">
        <v>2750</v>
      </c>
      <c r="C14" s="143" t="s">
        <v>57</v>
      </c>
    </row>
    <row r="15" spans="1:3" s="114" customFormat="1" ht="15" customHeight="1" x14ac:dyDescent="0.25">
      <c r="A15" s="156">
        <v>44349</v>
      </c>
      <c r="B15" s="159">
        <v>200</v>
      </c>
      <c r="C15" s="157" t="s">
        <v>61</v>
      </c>
    </row>
    <row r="16" spans="1:3" s="114" customFormat="1" ht="15" customHeight="1" x14ac:dyDescent="0.25">
      <c r="A16" s="156">
        <v>44349</v>
      </c>
      <c r="B16" s="159">
        <v>4120</v>
      </c>
      <c r="C16" s="157" t="s">
        <v>62</v>
      </c>
    </row>
    <row r="17" spans="1:3" s="114" customFormat="1" ht="15" customHeight="1" x14ac:dyDescent="0.25">
      <c r="A17" s="156">
        <v>44349</v>
      </c>
      <c r="B17" s="159">
        <v>615</v>
      </c>
      <c r="C17" s="157" t="s">
        <v>64</v>
      </c>
    </row>
    <row r="18" spans="1:3" s="114" customFormat="1" ht="15" customHeight="1" x14ac:dyDescent="0.25">
      <c r="A18" s="156">
        <v>44349</v>
      </c>
      <c r="B18" s="159">
        <v>72</v>
      </c>
      <c r="C18" s="157" t="s">
        <v>65</v>
      </c>
    </row>
    <row r="19" spans="1:3" s="114" customFormat="1" ht="15" customHeight="1" x14ac:dyDescent="0.25">
      <c r="A19" s="156">
        <v>44349</v>
      </c>
      <c r="B19" s="159">
        <v>200</v>
      </c>
      <c r="C19" s="157" t="s">
        <v>69</v>
      </c>
    </row>
    <row r="20" spans="1:3" s="114" customFormat="1" ht="15" customHeight="1" x14ac:dyDescent="0.25">
      <c r="A20" s="156">
        <v>44349</v>
      </c>
      <c r="B20" s="159">
        <v>185</v>
      </c>
      <c r="C20" s="157" t="s">
        <v>70</v>
      </c>
    </row>
    <row r="21" spans="1:3" s="114" customFormat="1" ht="15" customHeight="1" x14ac:dyDescent="0.25">
      <c r="A21" s="156">
        <v>44350</v>
      </c>
      <c r="B21" s="159">
        <v>180</v>
      </c>
      <c r="C21" s="157" t="s">
        <v>71</v>
      </c>
    </row>
    <row r="22" spans="1:3" s="114" customFormat="1" ht="15" customHeight="1" x14ac:dyDescent="0.25">
      <c r="A22" s="156">
        <v>44351</v>
      </c>
      <c r="B22" s="159">
        <v>130</v>
      </c>
      <c r="C22" s="157" t="s">
        <v>72</v>
      </c>
    </row>
    <row r="23" spans="1:3" s="114" customFormat="1" ht="15" customHeight="1" x14ac:dyDescent="0.25">
      <c r="A23" s="156">
        <v>44352</v>
      </c>
      <c r="B23" s="159">
        <v>300</v>
      </c>
      <c r="C23" s="157" t="s">
        <v>74</v>
      </c>
    </row>
    <row r="24" spans="1:3" s="114" customFormat="1" ht="15" customHeight="1" x14ac:dyDescent="0.25">
      <c r="A24" s="156">
        <v>44352</v>
      </c>
      <c r="B24" s="159">
        <v>910</v>
      </c>
      <c r="C24" s="157" t="s">
        <v>75</v>
      </c>
    </row>
    <row r="25" spans="1:3" s="114" customFormat="1" ht="15" customHeight="1" x14ac:dyDescent="0.25">
      <c r="A25" s="156">
        <v>44353</v>
      </c>
      <c r="B25" s="159">
        <v>100</v>
      </c>
      <c r="C25" s="157" t="s">
        <v>82</v>
      </c>
    </row>
    <row r="26" spans="1:3" s="114" customFormat="1" ht="15" customHeight="1" x14ac:dyDescent="0.25">
      <c r="A26" s="156">
        <v>44354</v>
      </c>
      <c r="B26" s="159">
        <v>100</v>
      </c>
      <c r="C26" s="157" t="s">
        <v>85</v>
      </c>
    </row>
    <row r="27" spans="1:3" s="114" customFormat="1" ht="15" customHeight="1" x14ac:dyDescent="0.25">
      <c r="A27" s="156">
        <v>44354</v>
      </c>
      <c r="B27" s="159">
        <v>11548.12</v>
      </c>
      <c r="C27" s="157" t="s">
        <v>86</v>
      </c>
    </row>
    <row r="28" spans="1:3" s="114" customFormat="1" ht="15" customHeight="1" x14ac:dyDescent="0.25">
      <c r="A28" s="156">
        <v>44356</v>
      </c>
      <c r="B28" s="159">
        <v>400</v>
      </c>
      <c r="C28" s="157" t="s">
        <v>90</v>
      </c>
    </row>
    <row r="29" spans="1:3" s="114" customFormat="1" ht="15" customHeight="1" x14ac:dyDescent="0.25">
      <c r="A29" s="156">
        <v>44356</v>
      </c>
      <c r="B29" s="159">
        <v>3194</v>
      </c>
      <c r="C29" s="157" t="s">
        <v>91</v>
      </c>
    </row>
    <row r="30" spans="1:3" s="114" customFormat="1" ht="15" customHeight="1" x14ac:dyDescent="0.25">
      <c r="A30" s="156">
        <v>44358</v>
      </c>
      <c r="B30" s="159">
        <v>284.99</v>
      </c>
      <c r="C30" s="157" t="s">
        <v>210</v>
      </c>
    </row>
    <row r="31" spans="1:3" s="114" customFormat="1" ht="15" customHeight="1" x14ac:dyDescent="0.25">
      <c r="A31" s="156">
        <v>44359</v>
      </c>
      <c r="B31" s="159">
        <v>2990</v>
      </c>
      <c r="C31" s="157" t="s">
        <v>212</v>
      </c>
    </row>
    <row r="32" spans="1:3" s="114" customFormat="1" ht="15" customHeight="1" x14ac:dyDescent="0.25">
      <c r="A32" s="156">
        <v>44361</v>
      </c>
      <c r="B32" s="159">
        <v>3570</v>
      </c>
      <c r="C32" s="157" t="s">
        <v>217</v>
      </c>
    </row>
    <row r="33" spans="1:3" s="114" customFormat="1" ht="15" customHeight="1" x14ac:dyDescent="0.25">
      <c r="A33" s="156">
        <v>44362</v>
      </c>
      <c r="B33" s="159">
        <v>570</v>
      </c>
      <c r="C33" s="157" t="s">
        <v>227</v>
      </c>
    </row>
    <row r="34" spans="1:3" s="114" customFormat="1" ht="15" customHeight="1" x14ac:dyDescent="0.25">
      <c r="A34" s="156">
        <v>44362</v>
      </c>
      <c r="B34" s="159">
        <v>805</v>
      </c>
      <c r="C34" s="157" t="s">
        <v>228</v>
      </c>
    </row>
    <row r="35" spans="1:3" s="114" customFormat="1" ht="15" customHeight="1" x14ac:dyDescent="0.25">
      <c r="A35" s="156">
        <v>44363</v>
      </c>
      <c r="B35" s="159">
        <v>312.48</v>
      </c>
      <c r="C35" s="157" t="s">
        <v>230</v>
      </c>
    </row>
    <row r="36" spans="1:3" s="114" customFormat="1" ht="15" customHeight="1" x14ac:dyDescent="0.25">
      <c r="A36" s="156">
        <v>44367</v>
      </c>
      <c r="B36" s="159">
        <v>120</v>
      </c>
      <c r="C36" s="157" t="s">
        <v>234</v>
      </c>
    </row>
    <row r="37" spans="1:3" s="114" customFormat="1" ht="15" customHeight="1" x14ac:dyDescent="0.25">
      <c r="A37" s="156">
        <v>44367</v>
      </c>
      <c r="B37" s="159">
        <v>5460</v>
      </c>
      <c r="C37" s="157" t="s">
        <v>237</v>
      </c>
    </row>
    <row r="38" spans="1:3" s="114" customFormat="1" ht="15" customHeight="1" x14ac:dyDescent="0.25">
      <c r="A38" s="156">
        <v>44367</v>
      </c>
      <c r="B38" s="159">
        <v>143.44999999999999</v>
      </c>
      <c r="C38" s="157" t="s">
        <v>238</v>
      </c>
    </row>
    <row r="39" spans="1:3" s="114" customFormat="1" ht="15" customHeight="1" x14ac:dyDescent="0.25">
      <c r="A39" s="156">
        <v>44369</v>
      </c>
      <c r="B39" s="159">
        <v>200</v>
      </c>
      <c r="C39" s="157" t="s">
        <v>234</v>
      </c>
    </row>
    <row r="40" spans="1:3" s="114" customFormat="1" ht="15" customHeight="1" x14ac:dyDescent="0.25">
      <c r="A40" s="156">
        <v>44369</v>
      </c>
      <c r="B40" s="159">
        <v>400</v>
      </c>
      <c r="C40" s="157" t="s">
        <v>235</v>
      </c>
    </row>
    <row r="41" spans="1:3" s="114" customFormat="1" ht="15" customHeight="1" x14ac:dyDescent="0.25">
      <c r="A41" s="156">
        <v>44369</v>
      </c>
      <c r="B41" s="159">
        <v>1080</v>
      </c>
      <c r="C41" s="157" t="s">
        <v>243</v>
      </c>
    </row>
    <row r="42" spans="1:3" s="114" customFormat="1" ht="15" customHeight="1" x14ac:dyDescent="0.25">
      <c r="A42" s="156">
        <v>44369</v>
      </c>
      <c r="B42" s="159">
        <v>227</v>
      </c>
      <c r="C42" s="157" t="s">
        <v>245</v>
      </c>
    </row>
    <row r="43" spans="1:3" s="114" customFormat="1" ht="15" customHeight="1" x14ac:dyDescent="0.25">
      <c r="A43" s="156">
        <v>44369</v>
      </c>
      <c r="B43" s="159">
        <v>940.5</v>
      </c>
      <c r="C43" s="157" t="s">
        <v>246</v>
      </c>
    </row>
    <row r="44" spans="1:3" s="114" customFormat="1" ht="15" customHeight="1" x14ac:dyDescent="0.25">
      <c r="A44" s="156">
        <v>44370</v>
      </c>
      <c r="B44" s="159">
        <v>16129.68</v>
      </c>
      <c r="C44" s="157" t="s">
        <v>247</v>
      </c>
    </row>
    <row r="45" spans="1:3" s="114" customFormat="1" ht="15" customHeight="1" x14ac:dyDescent="0.25">
      <c r="A45" s="156">
        <v>44370</v>
      </c>
      <c r="B45" s="159">
        <v>1270</v>
      </c>
      <c r="C45" s="157" t="s">
        <v>250</v>
      </c>
    </row>
    <row r="46" spans="1:3" s="114" customFormat="1" ht="15" customHeight="1" x14ac:dyDescent="0.25">
      <c r="A46" s="156">
        <v>44370</v>
      </c>
      <c r="B46" s="159">
        <v>400</v>
      </c>
      <c r="C46" s="157" t="s">
        <v>251</v>
      </c>
    </row>
    <row r="47" spans="1:3" s="114" customFormat="1" ht="15" customHeight="1" x14ac:dyDescent="0.25">
      <c r="A47" s="156">
        <v>44371</v>
      </c>
      <c r="B47" s="159">
        <v>747.6</v>
      </c>
      <c r="C47" s="157" t="s">
        <v>257</v>
      </c>
    </row>
    <row r="48" spans="1:3" s="114" customFormat="1" ht="15" customHeight="1" x14ac:dyDescent="0.25">
      <c r="A48" s="156">
        <v>44371</v>
      </c>
      <c r="B48" s="159">
        <v>6500</v>
      </c>
      <c r="C48" s="157" t="s">
        <v>266</v>
      </c>
    </row>
    <row r="49" spans="1:3" s="114" customFormat="1" ht="15" customHeight="1" x14ac:dyDescent="0.25">
      <c r="A49" s="156">
        <v>44371</v>
      </c>
      <c r="B49" s="159">
        <v>448</v>
      </c>
      <c r="C49" s="157" t="s">
        <v>268</v>
      </c>
    </row>
    <row r="50" spans="1:3" s="114" customFormat="1" ht="15" customHeight="1" x14ac:dyDescent="0.25">
      <c r="A50" s="156">
        <v>44372</v>
      </c>
      <c r="B50" s="159">
        <v>249.99</v>
      </c>
      <c r="C50" s="157" t="s">
        <v>260</v>
      </c>
    </row>
    <row r="51" spans="1:3" s="114" customFormat="1" ht="15" customHeight="1" x14ac:dyDescent="0.25">
      <c r="A51" s="156">
        <v>44374</v>
      </c>
      <c r="B51" s="159">
        <v>249</v>
      </c>
      <c r="C51" s="157" t="s">
        <v>260</v>
      </c>
    </row>
    <row r="52" spans="1:3" s="114" customFormat="1" ht="15" customHeight="1" x14ac:dyDescent="0.25">
      <c r="A52" s="156">
        <v>44375</v>
      </c>
      <c r="B52" s="159">
        <v>890</v>
      </c>
      <c r="C52" s="157" t="s">
        <v>269</v>
      </c>
    </row>
    <row r="53" spans="1:3" s="114" customFormat="1" ht="15" customHeight="1" x14ac:dyDescent="0.25">
      <c r="A53" s="156">
        <v>44375</v>
      </c>
      <c r="B53" s="159">
        <v>374.5</v>
      </c>
      <c r="C53" s="157" t="s">
        <v>274</v>
      </c>
    </row>
    <row r="54" spans="1:3" s="114" customFormat="1" ht="15" customHeight="1" x14ac:dyDescent="0.25">
      <c r="A54" s="156">
        <v>44375</v>
      </c>
      <c r="B54" s="159">
        <v>1059</v>
      </c>
      <c r="C54" s="157" t="s">
        <v>277</v>
      </c>
    </row>
    <row r="55" spans="1:3" s="114" customFormat="1" ht="15" customHeight="1" x14ac:dyDescent="0.25">
      <c r="A55" s="156">
        <v>44376</v>
      </c>
      <c r="B55" s="159">
        <v>3820</v>
      </c>
      <c r="C55" s="157" t="s">
        <v>275</v>
      </c>
    </row>
    <row r="56" spans="1:3" s="114" customFormat="1" ht="15" customHeight="1" x14ac:dyDescent="0.25">
      <c r="A56" s="156">
        <v>44376</v>
      </c>
      <c r="B56" s="159">
        <v>728</v>
      </c>
      <c r="C56" s="157" t="s">
        <v>276</v>
      </c>
    </row>
    <row r="57" spans="1:3" s="114" customFormat="1" ht="15" customHeight="1" x14ac:dyDescent="0.25">
      <c r="A57" s="156">
        <v>44377</v>
      </c>
      <c r="B57" s="159">
        <v>179</v>
      </c>
      <c r="C57" s="157" t="s">
        <v>278</v>
      </c>
    </row>
    <row r="58" spans="1:3" s="114" customFormat="1" ht="15" customHeight="1" x14ac:dyDescent="0.25">
      <c r="A58" s="156">
        <v>44377</v>
      </c>
      <c r="B58" s="159">
        <v>513</v>
      </c>
      <c r="C58" s="157" t="s">
        <v>279</v>
      </c>
    </row>
    <row r="59" spans="1:3" s="114" customFormat="1" ht="15" customHeight="1" x14ac:dyDescent="0.25">
      <c r="A59" s="156">
        <v>44377</v>
      </c>
      <c r="B59" s="159">
        <v>150</v>
      </c>
      <c r="C59" s="157" t="s">
        <v>280</v>
      </c>
    </row>
    <row r="60" spans="1:3" ht="15" customHeight="1" x14ac:dyDescent="0.25">
      <c r="A60" s="92" t="s">
        <v>13</v>
      </c>
      <c r="B60" s="93">
        <f>SUM(B14:B59)</f>
        <v>75815.310000000012</v>
      </c>
      <c r="C60" s="144"/>
    </row>
    <row r="61" spans="1:3" ht="15" customHeight="1" x14ac:dyDescent="0.25">
      <c r="A61" s="82" t="s">
        <v>29</v>
      </c>
      <c r="B61" s="83"/>
      <c r="C61" s="94"/>
    </row>
    <row r="62" spans="1:3" ht="14.25" customHeight="1" x14ac:dyDescent="0.25">
      <c r="A62" s="96">
        <v>44362</v>
      </c>
      <c r="B62" s="97">
        <v>9040</v>
      </c>
      <c r="C62" s="98" t="s">
        <v>223</v>
      </c>
    </row>
    <row r="63" spans="1:3" s="81" customFormat="1" ht="14.25" customHeight="1" x14ac:dyDescent="0.25">
      <c r="A63" s="96">
        <v>44363</v>
      </c>
      <c r="B63" s="97">
        <v>3890</v>
      </c>
      <c r="C63" s="98" t="s">
        <v>229</v>
      </c>
    </row>
    <row r="64" spans="1:3" s="81" customFormat="1" ht="14.25" customHeight="1" x14ac:dyDescent="0.25">
      <c r="A64" s="96"/>
      <c r="B64" s="97"/>
      <c r="C64" s="98"/>
    </row>
    <row r="65" spans="1:3" s="29" customFormat="1" ht="15" customHeight="1" x14ac:dyDescent="0.25">
      <c r="A65" s="89" t="s">
        <v>13</v>
      </c>
      <c r="B65" s="88">
        <f>SUM(B62:B64)</f>
        <v>12930</v>
      </c>
      <c r="C65" s="90"/>
    </row>
    <row r="66" spans="1:3" s="29" customFormat="1" ht="15" customHeight="1" x14ac:dyDescent="0.25">
      <c r="A66" s="40" t="s">
        <v>30</v>
      </c>
      <c r="B66" s="41"/>
      <c r="C66" s="42"/>
    </row>
    <row r="67" spans="1:3" s="29" customFormat="1" ht="15" customHeight="1" x14ac:dyDescent="0.25">
      <c r="A67" s="96">
        <v>44348</v>
      </c>
      <c r="B67" s="97">
        <v>6990</v>
      </c>
      <c r="C67" s="98" t="s">
        <v>58</v>
      </c>
    </row>
    <row r="68" spans="1:3" s="29" customFormat="1" ht="15" customHeight="1" x14ac:dyDescent="0.25">
      <c r="A68" s="96">
        <v>44348</v>
      </c>
      <c r="B68" s="97">
        <v>1069</v>
      </c>
      <c r="C68" s="98" t="s">
        <v>59</v>
      </c>
    </row>
    <row r="69" spans="1:3" s="29" customFormat="1" ht="15" customHeight="1" x14ac:dyDescent="0.25">
      <c r="A69" s="96">
        <v>44348</v>
      </c>
      <c r="B69" s="97">
        <v>582</v>
      </c>
      <c r="C69" s="98" t="s">
        <v>60</v>
      </c>
    </row>
    <row r="70" spans="1:3" s="29" customFormat="1" ht="15" customHeight="1" x14ac:dyDescent="0.25">
      <c r="A70" s="96">
        <v>44349</v>
      </c>
      <c r="B70" s="97">
        <v>246.29</v>
      </c>
      <c r="C70" s="98" t="s">
        <v>63</v>
      </c>
    </row>
    <row r="71" spans="1:3" s="29" customFormat="1" ht="15" customHeight="1" x14ac:dyDescent="0.25">
      <c r="A71" s="96">
        <v>44350</v>
      </c>
      <c r="B71" s="97">
        <v>557.51</v>
      </c>
      <c r="C71" s="98" t="s">
        <v>66</v>
      </c>
    </row>
    <row r="72" spans="1:3" s="29" customFormat="1" ht="15" customHeight="1" x14ac:dyDescent="0.25">
      <c r="A72" s="96">
        <v>44350</v>
      </c>
      <c r="B72" s="97">
        <v>2318</v>
      </c>
      <c r="C72" s="98" t="s">
        <v>67</v>
      </c>
    </row>
    <row r="73" spans="1:3" s="29" customFormat="1" ht="15" customHeight="1" x14ac:dyDescent="0.25">
      <c r="A73" s="96">
        <v>44350</v>
      </c>
      <c r="B73" s="97">
        <v>448</v>
      </c>
      <c r="C73" s="98" t="s">
        <v>68</v>
      </c>
    </row>
    <row r="74" spans="1:3" s="29" customFormat="1" ht="15" customHeight="1" x14ac:dyDescent="0.25">
      <c r="A74" s="96">
        <v>44350</v>
      </c>
      <c r="B74" s="97">
        <v>625</v>
      </c>
      <c r="C74" s="98" t="s">
        <v>68</v>
      </c>
    </row>
    <row r="75" spans="1:3" s="29" customFormat="1" ht="15" customHeight="1" x14ac:dyDescent="0.25">
      <c r="A75" s="96">
        <v>44351</v>
      </c>
      <c r="B75" s="97">
        <v>199.9</v>
      </c>
      <c r="C75" s="98" t="s">
        <v>73</v>
      </c>
    </row>
    <row r="76" spans="1:3" s="29" customFormat="1" ht="15" customHeight="1" x14ac:dyDescent="0.25">
      <c r="A76" s="96">
        <v>44352</v>
      </c>
      <c r="B76" s="97">
        <v>173.7</v>
      </c>
      <c r="C76" s="98" t="s">
        <v>76</v>
      </c>
    </row>
    <row r="77" spans="1:3" s="29" customFormat="1" ht="15" customHeight="1" x14ac:dyDescent="0.25">
      <c r="A77" s="96">
        <v>44352</v>
      </c>
      <c r="B77" s="97">
        <v>4500</v>
      </c>
      <c r="C77" s="98" t="s">
        <v>77</v>
      </c>
    </row>
    <row r="78" spans="1:3" s="29" customFormat="1" ht="15" customHeight="1" x14ac:dyDescent="0.25">
      <c r="A78" s="96">
        <v>44352</v>
      </c>
      <c r="B78" s="97">
        <v>6000</v>
      </c>
      <c r="C78" s="98" t="s">
        <v>78</v>
      </c>
    </row>
    <row r="79" spans="1:3" s="29" customFormat="1" ht="15" customHeight="1" x14ac:dyDescent="0.25">
      <c r="A79" s="96">
        <v>44352</v>
      </c>
      <c r="B79" s="97">
        <v>199.9</v>
      </c>
      <c r="C79" s="98" t="s">
        <v>81</v>
      </c>
    </row>
    <row r="80" spans="1:3" s="29" customFormat="1" ht="15" customHeight="1" x14ac:dyDescent="0.25">
      <c r="A80" s="96">
        <v>44352</v>
      </c>
      <c r="B80" s="97">
        <v>79.959999999999994</v>
      </c>
      <c r="C80" s="98" t="s">
        <v>84</v>
      </c>
    </row>
    <row r="81" spans="1:3" s="29" customFormat="1" ht="15" customHeight="1" x14ac:dyDescent="0.25">
      <c r="A81" s="96">
        <v>44353</v>
      </c>
      <c r="B81" s="97">
        <v>1000.11</v>
      </c>
      <c r="C81" s="98" t="s">
        <v>79</v>
      </c>
    </row>
    <row r="82" spans="1:3" s="29" customFormat="1" ht="15" customHeight="1" x14ac:dyDescent="0.25">
      <c r="A82" s="96">
        <v>44353</v>
      </c>
      <c r="B82" s="97">
        <v>572</v>
      </c>
      <c r="C82" s="98" t="s">
        <v>80</v>
      </c>
    </row>
    <row r="83" spans="1:3" s="29" customFormat="1" ht="15" customHeight="1" x14ac:dyDescent="0.25">
      <c r="A83" s="96">
        <v>44353</v>
      </c>
      <c r="B83" s="97">
        <v>273.99</v>
      </c>
      <c r="C83" s="98" t="s">
        <v>83</v>
      </c>
    </row>
    <row r="84" spans="1:3" s="29" customFormat="1" ht="15" customHeight="1" x14ac:dyDescent="0.25">
      <c r="A84" s="96">
        <v>44355</v>
      </c>
      <c r="B84" s="97">
        <v>543</v>
      </c>
      <c r="C84" s="98" t="s">
        <v>87</v>
      </c>
    </row>
    <row r="85" spans="1:3" s="29" customFormat="1" ht="15" customHeight="1" x14ac:dyDescent="0.25">
      <c r="A85" s="96">
        <v>44355</v>
      </c>
      <c r="B85" s="97">
        <v>177</v>
      </c>
      <c r="C85" s="98" t="s">
        <v>89</v>
      </c>
    </row>
    <row r="86" spans="1:3" s="29" customFormat="1" ht="15" customHeight="1" x14ac:dyDescent="0.25">
      <c r="A86" s="96">
        <v>44355</v>
      </c>
      <c r="B86" s="97">
        <v>2500</v>
      </c>
      <c r="C86" s="98" t="s">
        <v>92</v>
      </c>
    </row>
    <row r="87" spans="1:3" s="29" customFormat="1" ht="15" customHeight="1" x14ac:dyDescent="0.25">
      <c r="A87" s="96">
        <v>44356</v>
      </c>
      <c r="B87" s="97">
        <v>239.85</v>
      </c>
      <c r="C87" s="98" t="s">
        <v>87</v>
      </c>
    </row>
    <row r="88" spans="1:3" s="29" customFormat="1" ht="15" customHeight="1" x14ac:dyDescent="0.25">
      <c r="A88" s="96">
        <v>44357</v>
      </c>
      <c r="B88" s="97">
        <v>415.74</v>
      </c>
      <c r="C88" s="98" t="s">
        <v>87</v>
      </c>
    </row>
    <row r="89" spans="1:3" s="29" customFormat="1" ht="15" customHeight="1" x14ac:dyDescent="0.25">
      <c r="A89" s="96">
        <v>44358</v>
      </c>
      <c r="B89" s="97">
        <v>1500</v>
      </c>
      <c r="C89" s="98" t="s">
        <v>205</v>
      </c>
    </row>
    <row r="90" spans="1:3" s="29" customFormat="1" ht="15" customHeight="1" x14ac:dyDescent="0.25">
      <c r="A90" s="96">
        <v>44358</v>
      </c>
      <c r="B90" s="97">
        <v>850</v>
      </c>
      <c r="C90" s="98" t="s">
        <v>206</v>
      </c>
    </row>
    <row r="91" spans="1:3" s="29" customFormat="1" ht="15" customHeight="1" x14ac:dyDescent="0.25">
      <c r="A91" s="96">
        <v>44358</v>
      </c>
      <c r="B91" s="97">
        <v>1386</v>
      </c>
      <c r="C91" s="98" t="s">
        <v>207</v>
      </c>
    </row>
    <row r="92" spans="1:3" s="29" customFormat="1" ht="15" customHeight="1" x14ac:dyDescent="0.25">
      <c r="A92" s="96">
        <v>44358</v>
      </c>
      <c r="B92" s="97">
        <v>435</v>
      </c>
      <c r="C92" s="98" t="s">
        <v>208</v>
      </c>
    </row>
    <row r="93" spans="1:3" s="29" customFormat="1" ht="15" customHeight="1" x14ac:dyDescent="0.25">
      <c r="A93" s="96">
        <v>44358</v>
      </c>
      <c r="B93" s="97">
        <v>435</v>
      </c>
      <c r="C93" s="98" t="s">
        <v>208</v>
      </c>
    </row>
    <row r="94" spans="1:3" s="29" customFormat="1" ht="15" customHeight="1" x14ac:dyDescent="0.25">
      <c r="A94" s="96">
        <v>44358</v>
      </c>
      <c r="B94" s="97">
        <v>9000</v>
      </c>
      <c r="C94" s="98" t="s">
        <v>209</v>
      </c>
    </row>
    <row r="95" spans="1:3" s="29" customFormat="1" ht="15" customHeight="1" x14ac:dyDescent="0.25">
      <c r="A95" s="96">
        <v>44358</v>
      </c>
      <c r="B95" s="97">
        <v>464</v>
      </c>
      <c r="C95" s="98" t="s">
        <v>211</v>
      </c>
    </row>
    <row r="96" spans="1:3" s="29" customFormat="1" ht="15" customHeight="1" x14ac:dyDescent="0.25">
      <c r="A96" s="96">
        <v>44358</v>
      </c>
      <c r="B96" s="97">
        <v>1000</v>
      </c>
      <c r="C96" s="98" t="s">
        <v>79</v>
      </c>
    </row>
    <row r="97" spans="1:3" s="29" customFormat="1" ht="15" customHeight="1" x14ac:dyDescent="0.25">
      <c r="A97" s="96">
        <v>44359</v>
      </c>
      <c r="B97" s="97">
        <v>1000.15</v>
      </c>
      <c r="C97" s="98" t="s">
        <v>79</v>
      </c>
    </row>
    <row r="98" spans="1:3" s="29" customFormat="1" ht="15" customHeight="1" x14ac:dyDescent="0.25">
      <c r="A98" s="96">
        <v>44359</v>
      </c>
      <c r="B98" s="97">
        <v>299</v>
      </c>
      <c r="C98" s="98" t="s">
        <v>213</v>
      </c>
    </row>
    <row r="99" spans="1:3" s="29" customFormat="1" ht="15" customHeight="1" x14ac:dyDescent="0.25">
      <c r="A99" s="96">
        <v>44360</v>
      </c>
      <c r="B99" s="97">
        <v>639.6</v>
      </c>
      <c r="C99" s="98" t="s">
        <v>215</v>
      </c>
    </row>
    <row r="100" spans="1:3" s="29" customFormat="1" ht="15" customHeight="1" x14ac:dyDescent="0.25">
      <c r="A100" s="96">
        <v>44360</v>
      </c>
      <c r="B100" s="97">
        <v>6000</v>
      </c>
      <c r="C100" s="98" t="s">
        <v>216</v>
      </c>
    </row>
    <row r="101" spans="1:3" s="29" customFormat="1" ht="15" customHeight="1" x14ac:dyDescent="0.25">
      <c r="A101" s="96">
        <v>44361</v>
      </c>
      <c r="B101" s="97">
        <v>3237</v>
      </c>
      <c r="C101" s="98" t="s">
        <v>218</v>
      </c>
    </row>
    <row r="102" spans="1:3" s="29" customFormat="1" ht="15" customHeight="1" x14ac:dyDescent="0.25">
      <c r="A102" s="96">
        <v>44361</v>
      </c>
      <c r="B102" s="97">
        <v>378.99</v>
      </c>
      <c r="C102" s="98" t="s">
        <v>219</v>
      </c>
    </row>
    <row r="103" spans="1:3" s="29" customFormat="1" ht="15" customHeight="1" x14ac:dyDescent="0.25">
      <c r="A103" s="96">
        <v>44361</v>
      </c>
      <c r="B103" s="97">
        <v>4500</v>
      </c>
      <c r="C103" s="98" t="s">
        <v>220</v>
      </c>
    </row>
    <row r="104" spans="1:3" s="29" customFormat="1" ht="15" customHeight="1" x14ac:dyDescent="0.25">
      <c r="A104" s="96">
        <v>44361</v>
      </c>
      <c r="B104" s="97">
        <v>219.99</v>
      </c>
      <c r="C104" s="98" t="s">
        <v>221</v>
      </c>
    </row>
    <row r="105" spans="1:3" s="29" customFormat="1" ht="15" customHeight="1" x14ac:dyDescent="0.25">
      <c r="A105" s="96">
        <v>44362</v>
      </c>
      <c r="B105" s="97">
        <v>419</v>
      </c>
      <c r="C105" s="160" t="s">
        <v>222</v>
      </c>
    </row>
    <row r="106" spans="1:3" s="29" customFormat="1" ht="15" customHeight="1" x14ac:dyDescent="0.25">
      <c r="A106" s="96">
        <v>44362</v>
      </c>
      <c r="B106" s="97">
        <v>1000.11</v>
      </c>
      <c r="C106" s="160" t="s">
        <v>79</v>
      </c>
    </row>
    <row r="107" spans="1:3" s="29" customFormat="1" ht="15" customHeight="1" x14ac:dyDescent="0.25">
      <c r="A107" s="96">
        <v>44362</v>
      </c>
      <c r="B107" s="97">
        <v>389.75</v>
      </c>
      <c r="C107" s="160" t="s">
        <v>224</v>
      </c>
    </row>
    <row r="108" spans="1:3" s="29" customFormat="1" ht="15" customHeight="1" x14ac:dyDescent="0.25">
      <c r="A108" s="96">
        <v>44362</v>
      </c>
      <c r="B108" s="97">
        <v>4500</v>
      </c>
      <c r="C108" s="160" t="s">
        <v>225</v>
      </c>
    </row>
    <row r="109" spans="1:3" s="29" customFormat="1" ht="15" customHeight="1" x14ac:dyDescent="0.25">
      <c r="A109" s="96">
        <v>44362</v>
      </c>
      <c r="B109" s="97">
        <v>255</v>
      </c>
      <c r="C109" s="160" t="s">
        <v>226</v>
      </c>
    </row>
    <row r="110" spans="1:3" s="29" customFormat="1" ht="15" customHeight="1" x14ac:dyDescent="0.25">
      <c r="A110" s="96">
        <v>44362</v>
      </c>
      <c r="B110" s="97">
        <v>379</v>
      </c>
      <c r="C110" s="160" t="s">
        <v>226</v>
      </c>
    </row>
    <row r="111" spans="1:3" s="29" customFormat="1" ht="15" customHeight="1" x14ac:dyDescent="0.25">
      <c r="A111" s="96">
        <v>44364</v>
      </c>
      <c r="B111" s="97">
        <v>2000</v>
      </c>
      <c r="C111" s="160" t="s">
        <v>231</v>
      </c>
    </row>
    <row r="112" spans="1:3" s="29" customFormat="1" ht="15" customHeight="1" x14ac:dyDescent="0.25">
      <c r="A112" s="96">
        <v>44364</v>
      </c>
      <c r="B112" s="97">
        <v>492.1</v>
      </c>
      <c r="C112" s="160" t="s">
        <v>232</v>
      </c>
    </row>
    <row r="113" spans="1:3" s="29" customFormat="1" ht="15" customHeight="1" x14ac:dyDescent="0.25">
      <c r="A113" s="96">
        <v>44368</v>
      </c>
      <c r="B113" s="97">
        <v>281.5</v>
      </c>
      <c r="C113" s="160" t="s">
        <v>239</v>
      </c>
    </row>
    <row r="114" spans="1:3" s="29" customFormat="1" ht="15" customHeight="1" x14ac:dyDescent="0.25">
      <c r="A114" s="96">
        <v>44368</v>
      </c>
      <c r="B114" s="97">
        <v>2985</v>
      </c>
      <c r="C114" s="160" t="s">
        <v>240</v>
      </c>
    </row>
    <row r="115" spans="1:3" s="29" customFormat="1" ht="15" customHeight="1" x14ac:dyDescent="0.25">
      <c r="A115" s="96">
        <v>44368</v>
      </c>
      <c r="B115" s="97">
        <v>1227</v>
      </c>
      <c r="C115" s="160" t="s">
        <v>241</v>
      </c>
    </row>
    <row r="116" spans="1:3" s="29" customFormat="1" ht="15" customHeight="1" x14ac:dyDescent="0.25">
      <c r="A116" s="96">
        <v>44368</v>
      </c>
      <c r="B116" s="97">
        <v>1069</v>
      </c>
      <c r="C116" s="160" t="s">
        <v>59</v>
      </c>
    </row>
    <row r="117" spans="1:3" s="29" customFormat="1" ht="15" customHeight="1" x14ac:dyDescent="0.25">
      <c r="A117" s="96">
        <v>44368</v>
      </c>
      <c r="B117" s="97">
        <v>448.5</v>
      </c>
      <c r="C117" s="160" t="s">
        <v>242</v>
      </c>
    </row>
    <row r="118" spans="1:3" s="29" customFormat="1" ht="15" customHeight="1" x14ac:dyDescent="0.25">
      <c r="A118" s="96">
        <v>44368</v>
      </c>
      <c r="B118" s="97">
        <v>308</v>
      </c>
      <c r="C118" s="160" t="s">
        <v>249</v>
      </c>
    </row>
    <row r="119" spans="1:3" s="29" customFormat="1" ht="15" customHeight="1" x14ac:dyDescent="0.25">
      <c r="A119" s="96">
        <v>44369</v>
      </c>
      <c r="B119" s="97">
        <v>750</v>
      </c>
      <c r="C119" s="160" t="s">
        <v>236</v>
      </c>
    </row>
    <row r="120" spans="1:3" s="29" customFormat="1" ht="15" customHeight="1" x14ac:dyDescent="0.25">
      <c r="A120" s="96">
        <v>44369</v>
      </c>
      <c r="B120" s="97">
        <v>1499.91</v>
      </c>
      <c r="C120" s="160" t="s">
        <v>79</v>
      </c>
    </row>
    <row r="121" spans="1:3" s="29" customFormat="1" ht="15" customHeight="1" x14ac:dyDescent="0.25">
      <c r="A121" s="96">
        <v>44369</v>
      </c>
      <c r="B121" s="97">
        <v>999.57</v>
      </c>
      <c r="C121" s="160" t="s">
        <v>79</v>
      </c>
    </row>
    <row r="122" spans="1:3" s="29" customFormat="1" ht="15" customHeight="1" x14ac:dyDescent="0.25">
      <c r="A122" s="96">
        <v>44369</v>
      </c>
      <c r="B122" s="97">
        <v>1239</v>
      </c>
      <c r="C122" s="160" t="s">
        <v>244</v>
      </c>
    </row>
    <row r="123" spans="1:3" s="29" customFormat="1" ht="15" customHeight="1" x14ac:dyDescent="0.25">
      <c r="A123" s="96">
        <v>44370</v>
      </c>
      <c r="B123" s="97">
        <v>265</v>
      </c>
      <c r="C123" s="160" t="s">
        <v>248</v>
      </c>
    </row>
    <row r="124" spans="1:3" s="29" customFormat="1" ht="15" customHeight="1" x14ac:dyDescent="0.25">
      <c r="A124" s="96">
        <v>44370</v>
      </c>
      <c r="B124" s="97">
        <v>1464</v>
      </c>
      <c r="C124" s="160" t="s">
        <v>252</v>
      </c>
    </row>
    <row r="125" spans="1:3" s="29" customFormat="1" ht="15" customHeight="1" x14ac:dyDescent="0.25">
      <c r="A125" s="96">
        <v>44370</v>
      </c>
      <c r="B125" s="97">
        <v>659.5</v>
      </c>
      <c r="C125" s="160" t="s">
        <v>253</v>
      </c>
    </row>
    <row r="126" spans="1:3" s="29" customFormat="1" ht="15" customHeight="1" x14ac:dyDescent="0.25">
      <c r="A126" s="96">
        <v>44371</v>
      </c>
      <c r="B126" s="97">
        <v>298.5</v>
      </c>
      <c r="C126" s="160" t="s">
        <v>254</v>
      </c>
    </row>
    <row r="127" spans="1:3" s="29" customFormat="1" ht="15" customHeight="1" x14ac:dyDescent="0.25">
      <c r="A127" s="96">
        <v>44371</v>
      </c>
      <c r="B127" s="97">
        <v>1500</v>
      </c>
      <c r="C127" s="160" t="s">
        <v>255</v>
      </c>
    </row>
    <row r="128" spans="1:3" s="29" customFormat="1" ht="15" customHeight="1" x14ac:dyDescent="0.25">
      <c r="A128" s="96">
        <v>44372</v>
      </c>
      <c r="B128" s="97">
        <v>590</v>
      </c>
      <c r="C128" s="160" t="s">
        <v>258</v>
      </c>
    </row>
    <row r="129" spans="1:3" s="29" customFormat="1" ht="15" customHeight="1" x14ac:dyDescent="0.25">
      <c r="A129" s="96">
        <v>44372</v>
      </c>
      <c r="B129" s="97">
        <v>1845</v>
      </c>
      <c r="C129" s="160" t="s">
        <v>259</v>
      </c>
    </row>
    <row r="130" spans="1:3" s="29" customFormat="1" ht="15" customHeight="1" x14ac:dyDescent="0.25">
      <c r="A130" s="96">
        <v>44373</v>
      </c>
      <c r="B130" s="97">
        <v>999.57</v>
      </c>
      <c r="C130" s="160" t="s">
        <v>79</v>
      </c>
    </row>
    <row r="131" spans="1:3" s="29" customFormat="1" ht="15" customHeight="1" x14ac:dyDescent="0.25">
      <c r="A131" s="96">
        <v>44374</v>
      </c>
      <c r="B131" s="97">
        <v>1035</v>
      </c>
      <c r="C131" s="160" t="s">
        <v>261</v>
      </c>
    </row>
    <row r="132" spans="1:3" s="29" customFormat="1" ht="15" customHeight="1" x14ac:dyDescent="0.25">
      <c r="A132" s="96">
        <v>44374</v>
      </c>
      <c r="B132" s="97">
        <v>1349</v>
      </c>
      <c r="C132" s="160" t="s">
        <v>262</v>
      </c>
    </row>
    <row r="133" spans="1:3" s="29" customFormat="1" ht="15" customHeight="1" x14ac:dyDescent="0.25">
      <c r="A133" s="96">
        <v>44374</v>
      </c>
      <c r="B133" s="97">
        <v>1269</v>
      </c>
      <c r="C133" s="160" t="s">
        <v>263</v>
      </c>
    </row>
    <row r="134" spans="1:3" s="29" customFormat="1" ht="15" customHeight="1" x14ac:dyDescent="0.25">
      <c r="A134" s="96">
        <v>44374</v>
      </c>
      <c r="B134" s="97">
        <v>775</v>
      </c>
      <c r="C134" s="160" t="s">
        <v>264</v>
      </c>
    </row>
    <row r="135" spans="1:3" s="29" customFormat="1" ht="15" customHeight="1" x14ac:dyDescent="0.25">
      <c r="A135" s="96">
        <v>44374</v>
      </c>
      <c r="B135" s="97">
        <v>953</v>
      </c>
      <c r="C135" s="160" t="s">
        <v>265</v>
      </c>
    </row>
    <row r="136" spans="1:3" s="29" customFormat="1" ht="15" customHeight="1" x14ac:dyDescent="0.25">
      <c r="A136" s="96">
        <v>44374</v>
      </c>
      <c r="B136" s="97">
        <v>953</v>
      </c>
      <c r="C136" s="160" t="s">
        <v>265</v>
      </c>
    </row>
    <row r="137" spans="1:3" s="29" customFormat="1" ht="15" customHeight="1" x14ac:dyDescent="0.25">
      <c r="A137" s="96">
        <v>44375</v>
      </c>
      <c r="B137" s="97">
        <v>193</v>
      </c>
      <c r="C137" s="160" t="s">
        <v>270</v>
      </c>
    </row>
    <row r="138" spans="1:3" s="29" customFormat="1" ht="15" customHeight="1" x14ac:dyDescent="0.25">
      <c r="A138" s="96">
        <v>44375</v>
      </c>
      <c r="B138" s="97">
        <v>1068</v>
      </c>
      <c r="C138" s="160" t="s">
        <v>265</v>
      </c>
    </row>
    <row r="139" spans="1:3" s="29" customFormat="1" ht="15" customHeight="1" x14ac:dyDescent="0.25">
      <c r="A139" s="96">
        <v>44375</v>
      </c>
      <c r="B139" s="97">
        <v>867</v>
      </c>
      <c r="C139" s="160" t="s">
        <v>271</v>
      </c>
    </row>
    <row r="140" spans="1:3" s="29" customFormat="1" ht="15" customHeight="1" x14ac:dyDescent="0.25">
      <c r="A140" s="96">
        <v>44375</v>
      </c>
      <c r="B140" s="97">
        <v>404</v>
      </c>
      <c r="C140" s="160" t="s">
        <v>272</v>
      </c>
    </row>
    <row r="141" spans="1:3" s="29" customFormat="1" ht="15" customHeight="1" x14ac:dyDescent="0.25">
      <c r="A141" s="96">
        <v>44375</v>
      </c>
      <c r="B141" s="97">
        <v>4500</v>
      </c>
      <c r="C141" s="160" t="s">
        <v>273</v>
      </c>
    </row>
    <row r="142" spans="1:3" s="29" customFormat="1" ht="15" customHeight="1" x14ac:dyDescent="0.25">
      <c r="A142" s="96">
        <v>44376</v>
      </c>
      <c r="B142" s="97">
        <v>547.98</v>
      </c>
      <c r="C142" s="160" t="s">
        <v>83</v>
      </c>
    </row>
    <row r="143" spans="1:3" s="78" customFormat="1" x14ac:dyDescent="0.25">
      <c r="A143" s="89" t="s">
        <v>13</v>
      </c>
      <c r="B143" s="88">
        <f>SUM(B67:B142)</f>
        <v>102833.67000000003</v>
      </c>
      <c r="C143" s="85"/>
    </row>
    <row r="144" spans="1:3" ht="15" customHeight="1" x14ac:dyDescent="0.25">
      <c r="A144" s="86" t="s">
        <v>6</v>
      </c>
      <c r="B144" s="46"/>
      <c r="C144" s="87"/>
    </row>
    <row r="145" spans="1:3" s="81" customFormat="1" x14ac:dyDescent="0.25">
      <c r="A145" s="96" t="s">
        <v>88</v>
      </c>
      <c r="B145" s="91">
        <v>15000</v>
      </c>
      <c r="C145" s="95" t="s">
        <v>47</v>
      </c>
    </row>
    <row r="146" spans="1:3" s="81" customFormat="1" x14ac:dyDescent="0.25">
      <c r="A146" s="96" t="s">
        <v>88</v>
      </c>
      <c r="B146" s="91">
        <v>2000</v>
      </c>
      <c r="C146" s="95" t="s">
        <v>50</v>
      </c>
    </row>
    <row r="147" spans="1:3" s="81" customFormat="1" x14ac:dyDescent="0.25">
      <c r="A147" s="96" t="s">
        <v>88</v>
      </c>
      <c r="B147" s="91">
        <v>1060</v>
      </c>
      <c r="C147" s="95" t="s">
        <v>42</v>
      </c>
    </row>
    <row r="148" spans="1:3" s="81" customFormat="1" x14ac:dyDescent="0.25">
      <c r="A148" s="96" t="s">
        <v>88</v>
      </c>
      <c r="B148" s="91">
        <v>7003</v>
      </c>
      <c r="C148" s="95" t="s">
        <v>214</v>
      </c>
    </row>
    <row r="149" spans="1:3" s="81" customFormat="1" x14ac:dyDescent="0.25">
      <c r="A149" s="96" t="s">
        <v>88</v>
      </c>
      <c r="B149" s="91">
        <v>1000</v>
      </c>
      <c r="C149" s="95" t="s">
        <v>233</v>
      </c>
    </row>
    <row r="150" spans="1:3" s="81" customFormat="1" x14ac:dyDescent="0.25">
      <c r="A150" s="96" t="s">
        <v>88</v>
      </c>
      <c r="B150" s="91">
        <v>199</v>
      </c>
      <c r="C150" s="95" t="s">
        <v>256</v>
      </c>
    </row>
    <row r="151" spans="1:3" s="81" customFormat="1" x14ac:dyDescent="0.25">
      <c r="A151" s="96" t="s">
        <v>88</v>
      </c>
      <c r="B151" s="91">
        <v>123.64</v>
      </c>
      <c r="C151" s="95" t="s">
        <v>49</v>
      </c>
    </row>
    <row r="152" spans="1:3" x14ac:dyDescent="0.25">
      <c r="A152" s="60" t="s">
        <v>13</v>
      </c>
      <c r="B152" s="70">
        <f>SUM(B145:B151)</f>
        <v>26385.64</v>
      </c>
      <c r="C152" s="61"/>
    </row>
    <row r="153" spans="1:3" x14ac:dyDescent="0.25">
      <c r="A153" s="74" t="s">
        <v>24</v>
      </c>
      <c r="B153" s="45">
        <f>B12+B60+B65+B143+B152</f>
        <v>231643.42000000004</v>
      </c>
      <c r="C153" s="54"/>
    </row>
  </sheetData>
  <sheetProtection formatCells="0" formatColumns="0" formatRows="0" insertColumns="0" insertRows="0" insertHyperlinks="0" deleteColumns="0" deleteRows="0" sort="0" autoFilter="0" pivotTables="0"/>
  <sortState ref="A70:C71">
    <sortCondition ref="A69"/>
  </sortState>
  <mergeCells count="5">
    <mergeCell ref="B1:C1"/>
    <mergeCell ref="B2:C2"/>
    <mergeCell ref="B3:C3"/>
    <mergeCell ref="B4:C4"/>
    <mergeCell ref="B5:C5"/>
  </mergeCells>
  <conditionalFormatting sqref="C143 C10:C11 C145:C151">
    <cfRule type="containsText" dxfId="2" priority="292" operator="containsText" text="стерилизация">
      <formula>NOT(ISERROR(SEARCH("стерилизация",C10)))</formula>
    </cfRule>
    <cfRule type="containsText" dxfId="1" priority="293" operator="containsText" text="стерилизация">
      <formula>NOT(ISERROR(SEARCH("стерилизация",C10)))</formula>
    </cfRule>
    <cfRule type="containsText" dxfId="0" priority="294" operator="containsText" text="лечение">
      <formula>NOT(ISERROR(SEARCH("лечение",C10)))</formula>
    </cfRule>
  </conditionalFormatting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48"/>
  <sheetViews>
    <sheetView showGridLines="0" workbookViewId="0">
      <selection activeCell="E43" sqref="E43"/>
    </sheetView>
  </sheetViews>
  <sheetFormatPr defaultColWidth="11.42578125" defaultRowHeight="15" x14ac:dyDescent="0.25"/>
  <cols>
    <col min="1" max="2" width="20.7109375" style="1" customWidth="1"/>
    <col min="3" max="3" width="20.7109375" style="58" customWidth="1"/>
    <col min="4" max="4" width="31.28515625" style="6" customWidth="1"/>
    <col min="5" max="5" width="58.7109375" customWidth="1"/>
    <col min="6" max="252" width="8.85546875" customWidth="1"/>
  </cols>
  <sheetData>
    <row r="1" spans="1:5" ht="18.75" x14ac:dyDescent="0.3">
      <c r="C1" s="172" t="s">
        <v>0</v>
      </c>
      <c r="D1" s="172"/>
      <c r="E1" s="172"/>
    </row>
    <row r="2" spans="1:5" ht="18.75" x14ac:dyDescent="0.3">
      <c r="C2" s="172" t="s">
        <v>31</v>
      </c>
      <c r="D2" s="172"/>
      <c r="E2" s="172"/>
    </row>
    <row r="3" spans="1:5" ht="18" customHeight="1" x14ac:dyDescent="0.3">
      <c r="C3" s="57"/>
      <c r="D3" s="49"/>
    </row>
    <row r="4" spans="1:5" ht="18.75" x14ac:dyDescent="0.25">
      <c r="C4" s="173" t="s">
        <v>36</v>
      </c>
      <c r="D4" s="173"/>
      <c r="E4" s="173"/>
    </row>
    <row r="5" spans="1:5" ht="18.75" x14ac:dyDescent="0.25">
      <c r="C5" s="173" t="s">
        <v>37</v>
      </c>
      <c r="D5" s="173"/>
      <c r="E5" s="173"/>
    </row>
    <row r="6" spans="1:5" ht="18.75" x14ac:dyDescent="0.3">
      <c r="C6" s="174" t="s">
        <v>51</v>
      </c>
      <c r="D6" s="174"/>
      <c r="E6" s="174"/>
    </row>
    <row r="8" spans="1:5" ht="30" x14ac:dyDescent="0.25">
      <c r="A8" s="127" t="s">
        <v>14</v>
      </c>
      <c r="B8" s="128" t="s">
        <v>15</v>
      </c>
      <c r="C8" s="128" t="s">
        <v>11</v>
      </c>
      <c r="D8" s="129" t="s">
        <v>16</v>
      </c>
      <c r="E8" s="130" t="s">
        <v>12</v>
      </c>
    </row>
    <row r="9" spans="1:5" s="132" customFormat="1" x14ac:dyDescent="0.25">
      <c r="A9" s="134">
        <v>44348</v>
      </c>
      <c r="B9" s="134">
        <v>44349</v>
      </c>
      <c r="C9" s="135">
        <v>500</v>
      </c>
      <c r="D9" s="136" t="s">
        <v>99</v>
      </c>
      <c r="E9" s="131"/>
    </row>
    <row r="10" spans="1:5" s="132" customFormat="1" x14ac:dyDescent="0.25">
      <c r="A10" s="134">
        <v>44349</v>
      </c>
      <c r="B10" s="134">
        <v>44350</v>
      </c>
      <c r="C10" s="135">
        <v>100</v>
      </c>
      <c r="D10" s="136" t="s">
        <v>101</v>
      </c>
      <c r="E10" s="131"/>
    </row>
    <row r="11" spans="1:5" s="114" customFormat="1" x14ac:dyDescent="0.25">
      <c r="A11" s="139">
        <v>44349</v>
      </c>
      <c r="B11" s="139">
        <v>44350</v>
      </c>
      <c r="C11" s="137">
        <v>1000</v>
      </c>
      <c r="D11" s="138" t="s">
        <v>102</v>
      </c>
      <c r="E11" s="133"/>
    </row>
    <row r="12" spans="1:5" s="114" customFormat="1" x14ac:dyDescent="0.25">
      <c r="A12" s="139">
        <v>44351</v>
      </c>
      <c r="B12" s="139">
        <v>44354</v>
      </c>
      <c r="C12" s="137">
        <v>100</v>
      </c>
      <c r="D12" s="138" t="s">
        <v>101</v>
      </c>
      <c r="E12" s="133"/>
    </row>
    <row r="13" spans="1:5" s="114" customFormat="1" x14ac:dyDescent="0.25">
      <c r="A13" s="139">
        <v>44352</v>
      </c>
      <c r="B13" s="139">
        <v>44354</v>
      </c>
      <c r="C13" s="137">
        <v>500</v>
      </c>
      <c r="D13" s="138" t="s">
        <v>120</v>
      </c>
      <c r="E13" s="133"/>
    </row>
    <row r="14" spans="1:5" s="114" customFormat="1" x14ac:dyDescent="0.25">
      <c r="A14" s="139">
        <v>44354</v>
      </c>
      <c r="B14" s="139">
        <v>44355</v>
      </c>
      <c r="C14" s="137">
        <v>100</v>
      </c>
      <c r="D14" s="138" t="s">
        <v>130</v>
      </c>
      <c r="E14" s="133"/>
    </row>
    <row r="15" spans="1:5" s="114" customFormat="1" x14ac:dyDescent="0.25">
      <c r="A15" s="139">
        <v>44354</v>
      </c>
      <c r="B15" s="139">
        <v>44355</v>
      </c>
      <c r="C15" s="137">
        <v>100</v>
      </c>
      <c r="D15" s="138" t="s">
        <v>131</v>
      </c>
      <c r="E15" s="133"/>
    </row>
    <row r="16" spans="1:5" s="114" customFormat="1" x14ac:dyDescent="0.25">
      <c r="A16" s="139">
        <v>44355</v>
      </c>
      <c r="B16" s="139">
        <v>44356</v>
      </c>
      <c r="C16" s="137">
        <v>500</v>
      </c>
      <c r="D16" s="138" t="s">
        <v>143</v>
      </c>
      <c r="E16" s="133"/>
    </row>
    <row r="17" spans="1:5" s="114" customFormat="1" x14ac:dyDescent="0.25">
      <c r="A17" s="139">
        <v>44357</v>
      </c>
      <c r="B17" s="139">
        <v>44358</v>
      </c>
      <c r="C17" s="137">
        <v>500</v>
      </c>
      <c r="D17" s="138" t="s">
        <v>154</v>
      </c>
      <c r="E17" s="133"/>
    </row>
    <row r="18" spans="1:5" s="114" customFormat="1" x14ac:dyDescent="0.25">
      <c r="A18" s="139">
        <v>44358</v>
      </c>
      <c r="B18" s="139">
        <v>44362</v>
      </c>
      <c r="C18" s="137">
        <v>5000</v>
      </c>
      <c r="D18" s="138" t="s">
        <v>157</v>
      </c>
      <c r="E18" s="133"/>
    </row>
    <row r="19" spans="1:5" s="114" customFormat="1" x14ac:dyDescent="0.25">
      <c r="A19" s="139">
        <v>44360</v>
      </c>
      <c r="B19" s="139">
        <v>44362</v>
      </c>
      <c r="C19" s="137">
        <v>200</v>
      </c>
      <c r="D19" s="138" t="s">
        <v>166</v>
      </c>
      <c r="E19" s="133"/>
    </row>
    <row r="20" spans="1:5" s="114" customFormat="1" x14ac:dyDescent="0.25">
      <c r="A20" s="139">
        <v>44362</v>
      </c>
      <c r="B20" s="139">
        <v>44363</v>
      </c>
      <c r="C20" s="137">
        <v>500</v>
      </c>
      <c r="D20" s="138" t="s">
        <v>169</v>
      </c>
      <c r="E20" s="133"/>
    </row>
    <row r="21" spans="1:5" s="114" customFormat="1" x14ac:dyDescent="0.25">
      <c r="A21" s="139">
        <v>44362</v>
      </c>
      <c r="B21" s="139">
        <v>44363</v>
      </c>
      <c r="C21" s="137">
        <v>200</v>
      </c>
      <c r="D21" s="138" t="s">
        <v>170</v>
      </c>
      <c r="E21" s="133"/>
    </row>
    <row r="22" spans="1:5" s="114" customFormat="1" x14ac:dyDescent="0.25">
      <c r="A22" s="139">
        <v>44362</v>
      </c>
      <c r="B22" s="139">
        <v>44363</v>
      </c>
      <c r="C22" s="137">
        <v>300</v>
      </c>
      <c r="D22" s="138" t="s">
        <v>171</v>
      </c>
      <c r="E22" s="133"/>
    </row>
    <row r="23" spans="1:5" s="114" customFormat="1" x14ac:dyDescent="0.25">
      <c r="A23" s="139">
        <v>44365</v>
      </c>
      <c r="B23" s="139">
        <v>44368</v>
      </c>
      <c r="C23" s="137">
        <v>200</v>
      </c>
      <c r="D23" s="138" t="s">
        <v>179</v>
      </c>
      <c r="E23" s="133"/>
    </row>
    <row r="24" spans="1:5" s="114" customFormat="1" x14ac:dyDescent="0.25">
      <c r="A24" s="139">
        <v>44365</v>
      </c>
      <c r="B24" s="139">
        <v>44368</v>
      </c>
      <c r="C24" s="137">
        <v>100</v>
      </c>
      <c r="D24" s="138" t="s">
        <v>180</v>
      </c>
      <c r="E24" s="133"/>
    </row>
    <row r="25" spans="1:5" s="114" customFormat="1" x14ac:dyDescent="0.25">
      <c r="A25" s="139">
        <v>44366</v>
      </c>
      <c r="B25" s="139">
        <v>44368</v>
      </c>
      <c r="C25" s="137">
        <v>150</v>
      </c>
      <c r="D25" s="138" t="s">
        <v>187</v>
      </c>
      <c r="E25" s="133"/>
    </row>
    <row r="26" spans="1:5" s="114" customFormat="1" x14ac:dyDescent="0.25">
      <c r="A26" s="139">
        <v>44368</v>
      </c>
      <c r="B26" s="139">
        <v>44369</v>
      </c>
      <c r="C26" s="137">
        <v>100</v>
      </c>
      <c r="D26" s="138" t="s">
        <v>198</v>
      </c>
      <c r="E26" s="133"/>
    </row>
    <row r="27" spans="1:5" s="114" customFormat="1" x14ac:dyDescent="0.25">
      <c r="A27" s="139">
        <v>44368</v>
      </c>
      <c r="B27" s="139">
        <v>44369</v>
      </c>
      <c r="C27" s="137">
        <v>300</v>
      </c>
      <c r="D27" s="138" t="s">
        <v>199</v>
      </c>
      <c r="E27" s="133"/>
    </row>
    <row r="28" spans="1:5" s="114" customFormat="1" x14ac:dyDescent="0.25">
      <c r="A28" s="139">
        <v>44369</v>
      </c>
      <c r="B28" s="139">
        <v>44370</v>
      </c>
      <c r="C28" s="137">
        <v>300</v>
      </c>
      <c r="D28" s="138" t="s">
        <v>201</v>
      </c>
      <c r="E28" s="133"/>
    </row>
    <row r="29" spans="1:5" s="114" customFormat="1" x14ac:dyDescent="0.25">
      <c r="A29" s="139">
        <v>44369</v>
      </c>
      <c r="B29" s="139">
        <v>44370</v>
      </c>
      <c r="C29" s="137">
        <v>50</v>
      </c>
      <c r="D29" s="138" t="s">
        <v>202</v>
      </c>
      <c r="E29" s="133"/>
    </row>
    <row r="30" spans="1:5" s="114" customFormat="1" x14ac:dyDescent="0.25">
      <c r="A30" s="139">
        <v>44370</v>
      </c>
      <c r="B30" s="139">
        <v>44371</v>
      </c>
      <c r="C30" s="137">
        <v>100</v>
      </c>
      <c r="D30" s="138" t="s">
        <v>204</v>
      </c>
      <c r="E30" s="133"/>
    </row>
    <row r="31" spans="1:5" s="114" customFormat="1" x14ac:dyDescent="0.25">
      <c r="A31" s="139">
        <v>44371</v>
      </c>
      <c r="B31" s="139">
        <v>44372</v>
      </c>
      <c r="C31" s="137">
        <v>500</v>
      </c>
      <c r="D31" s="138" t="s">
        <v>288</v>
      </c>
      <c r="E31" s="133"/>
    </row>
    <row r="32" spans="1:5" s="114" customFormat="1" x14ac:dyDescent="0.25">
      <c r="A32" s="139">
        <v>44372</v>
      </c>
      <c r="B32" s="139">
        <v>44375</v>
      </c>
      <c r="C32" s="137">
        <v>300</v>
      </c>
      <c r="D32" s="138" t="s">
        <v>299</v>
      </c>
      <c r="E32" s="133"/>
    </row>
    <row r="33" spans="1:5" s="114" customFormat="1" x14ac:dyDescent="0.25">
      <c r="A33" s="139">
        <v>44372</v>
      </c>
      <c r="B33" s="139">
        <v>44375</v>
      </c>
      <c r="C33" s="137">
        <v>46</v>
      </c>
      <c r="D33" s="138" t="s">
        <v>300</v>
      </c>
      <c r="E33" s="133"/>
    </row>
    <row r="34" spans="1:5" s="114" customFormat="1" x14ac:dyDescent="0.25">
      <c r="A34" s="139">
        <v>44373</v>
      </c>
      <c r="B34" s="139">
        <v>44375</v>
      </c>
      <c r="C34" s="137">
        <v>300</v>
      </c>
      <c r="D34" s="138" t="s">
        <v>304</v>
      </c>
      <c r="E34" s="133"/>
    </row>
    <row r="35" spans="1:5" s="114" customFormat="1" x14ac:dyDescent="0.25">
      <c r="A35" s="139">
        <v>44375</v>
      </c>
      <c r="B35" s="139">
        <v>44376</v>
      </c>
      <c r="C35" s="137">
        <v>1000</v>
      </c>
      <c r="D35" s="138" t="s">
        <v>318</v>
      </c>
      <c r="E35" s="133"/>
    </row>
    <row r="36" spans="1:5" s="114" customFormat="1" x14ac:dyDescent="0.25">
      <c r="A36" s="139">
        <v>44375</v>
      </c>
      <c r="B36" s="139">
        <v>44376</v>
      </c>
      <c r="C36" s="137">
        <v>2000</v>
      </c>
      <c r="D36" s="138" t="s">
        <v>319</v>
      </c>
      <c r="E36" s="133"/>
    </row>
    <row r="37" spans="1:5" s="114" customFormat="1" x14ac:dyDescent="0.25">
      <c r="A37" s="139">
        <v>44376</v>
      </c>
      <c r="B37" s="139">
        <v>44377</v>
      </c>
      <c r="C37" s="137">
        <v>300</v>
      </c>
      <c r="D37" s="138" t="s">
        <v>323</v>
      </c>
      <c r="E37" s="133"/>
    </row>
    <row r="38" spans="1:5" s="114" customFormat="1" x14ac:dyDescent="0.25">
      <c r="A38" s="139">
        <v>44376</v>
      </c>
      <c r="B38" s="139">
        <v>44377</v>
      </c>
      <c r="C38" s="137">
        <v>300</v>
      </c>
      <c r="D38" s="138" t="s">
        <v>324</v>
      </c>
      <c r="E38" s="133"/>
    </row>
    <row r="39" spans="1:5" s="114" customFormat="1" x14ac:dyDescent="0.25">
      <c r="A39" s="139">
        <v>44376</v>
      </c>
      <c r="B39" s="139">
        <v>44377</v>
      </c>
      <c r="C39" s="137">
        <v>1000</v>
      </c>
      <c r="D39" s="138" t="s">
        <v>325</v>
      </c>
      <c r="E39" s="133"/>
    </row>
    <row r="40" spans="1:5" s="114" customFormat="1" x14ac:dyDescent="0.25">
      <c r="A40" s="139">
        <v>44376</v>
      </c>
      <c r="B40" s="139">
        <v>44377</v>
      </c>
      <c r="C40" s="137">
        <v>300</v>
      </c>
      <c r="D40" s="138" t="s">
        <v>326</v>
      </c>
      <c r="E40" s="133"/>
    </row>
    <row r="41" spans="1:5" s="114" customFormat="1" x14ac:dyDescent="0.25">
      <c r="A41" s="139">
        <v>44377</v>
      </c>
      <c r="B41" s="139">
        <v>44378</v>
      </c>
      <c r="C41" s="137">
        <v>1000</v>
      </c>
      <c r="D41" s="138" t="s">
        <v>330</v>
      </c>
      <c r="E41" s="133"/>
    </row>
    <row r="42" spans="1:5" s="114" customFormat="1" x14ac:dyDescent="0.25">
      <c r="A42" s="139">
        <v>44377</v>
      </c>
      <c r="B42" s="139">
        <v>44378</v>
      </c>
      <c r="C42" s="137">
        <v>300</v>
      </c>
      <c r="D42" s="138" t="s">
        <v>324</v>
      </c>
      <c r="E42" s="133"/>
    </row>
    <row r="43" spans="1:5" s="114" customFormat="1" x14ac:dyDescent="0.25">
      <c r="A43" s="139">
        <v>44377</v>
      </c>
      <c r="B43" s="139">
        <v>44378</v>
      </c>
      <c r="C43" s="137">
        <v>2000</v>
      </c>
      <c r="D43" s="138" t="s">
        <v>169</v>
      </c>
      <c r="E43" s="133"/>
    </row>
    <row r="44" spans="1:5" ht="30" customHeight="1" x14ac:dyDescent="0.25">
      <c r="A44" s="170" t="s">
        <v>40</v>
      </c>
      <c r="B44" s="171"/>
      <c r="C44" s="8">
        <f>SUM(C9:C43)-566.89</f>
        <v>19679.11</v>
      </c>
      <c r="D44" s="48"/>
      <c r="E44" s="59"/>
    </row>
    <row r="48" spans="1:5" x14ac:dyDescent="0.25">
      <c r="C48" s="79"/>
    </row>
  </sheetData>
  <sheetProtection formatCells="0" formatColumns="0" formatRows="0" insertColumns="0" insertRows="0" insertHyperlinks="0" deleteColumns="0" deleteRows="0" sort="0" autoFilter="0" pivotTables="0"/>
  <mergeCells count="6">
    <mergeCell ref="A44:B44"/>
    <mergeCell ref="C1:E1"/>
    <mergeCell ref="C2:E2"/>
    <mergeCell ref="C4:E4"/>
    <mergeCell ref="C5:E5"/>
    <mergeCell ref="C6:E6"/>
  </mergeCells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38"/>
  <sheetViews>
    <sheetView showGridLines="0" topLeftCell="A16" workbookViewId="0">
      <selection activeCell="B34" sqref="B34"/>
    </sheetView>
  </sheetViews>
  <sheetFormatPr defaultColWidth="11.42578125" defaultRowHeight="15" x14ac:dyDescent="0.25"/>
  <cols>
    <col min="1" max="2" width="20.7109375" customWidth="1"/>
    <col min="3" max="3" width="15.7109375" customWidth="1"/>
    <col min="4" max="4" width="29.7109375" style="22" customWidth="1"/>
    <col min="5" max="5" width="34.7109375" bestFit="1" customWidth="1"/>
    <col min="6" max="251" width="8.85546875" customWidth="1"/>
  </cols>
  <sheetData>
    <row r="1" spans="1:5" ht="18.75" x14ac:dyDescent="0.3">
      <c r="B1" s="172" t="s">
        <v>0</v>
      </c>
      <c r="C1" s="172"/>
      <c r="D1" s="172"/>
      <c r="E1" s="172"/>
    </row>
    <row r="2" spans="1:5" ht="18.75" x14ac:dyDescent="0.3">
      <c r="B2" s="172" t="s">
        <v>31</v>
      </c>
      <c r="C2" s="172"/>
      <c r="D2" s="172"/>
      <c r="E2" s="172"/>
    </row>
    <row r="3" spans="1:5" ht="18" customHeight="1" x14ac:dyDescent="0.3">
      <c r="D3" s="21"/>
      <c r="E3" s="5"/>
    </row>
    <row r="4" spans="1:5" ht="18.75" x14ac:dyDescent="0.25">
      <c r="B4" s="173" t="s">
        <v>18</v>
      </c>
      <c r="C4" s="173"/>
      <c r="D4" s="173"/>
      <c r="E4" s="173"/>
    </row>
    <row r="5" spans="1:5" ht="18.75" x14ac:dyDescent="0.25">
      <c r="B5" s="173" t="s">
        <v>51</v>
      </c>
      <c r="C5" s="173"/>
      <c r="D5" s="173"/>
      <c r="E5" s="173"/>
    </row>
    <row r="6" spans="1:5" ht="18.75" x14ac:dyDescent="0.3">
      <c r="D6" s="174"/>
      <c r="E6" s="174"/>
    </row>
    <row r="8" spans="1:5" s="27" customFormat="1" ht="30" x14ac:dyDescent="0.25">
      <c r="A8" s="23" t="s">
        <v>14</v>
      </c>
      <c r="B8" s="24" t="s">
        <v>19</v>
      </c>
      <c r="C8" s="24" t="s">
        <v>11</v>
      </c>
      <c r="D8" s="25" t="s">
        <v>16</v>
      </c>
      <c r="E8" s="26" t="s">
        <v>20</v>
      </c>
    </row>
    <row r="9" spans="1:5" s="27" customFormat="1" ht="14.25" customHeight="1" x14ac:dyDescent="0.25">
      <c r="A9" s="36">
        <v>44348</v>
      </c>
      <c r="B9" s="36"/>
      <c r="C9" s="101">
        <v>1613.92</v>
      </c>
      <c r="D9" s="100" t="s">
        <v>98</v>
      </c>
      <c r="E9" s="108" t="s">
        <v>17</v>
      </c>
    </row>
    <row r="10" spans="1:5" s="84" customFormat="1" ht="14.25" customHeight="1" x14ac:dyDescent="0.25">
      <c r="A10" s="36">
        <v>44349</v>
      </c>
      <c r="B10" s="36"/>
      <c r="C10" s="101">
        <v>1627.49</v>
      </c>
      <c r="D10" s="100" t="s">
        <v>98</v>
      </c>
      <c r="E10" s="37" t="s">
        <v>17</v>
      </c>
    </row>
    <row r="11" spans="1:5" s="84" customFormat="1" ht="14.25" customHeight="1" x14ac:dyDescent="0.25">
      <c r="A11" s="36">
        <v>44351</v>
      </c>
      <c r="B11" s="36"/>
      <c r="C11" s="101">
        <v>10000</v>
      </c>
      <c r="D11" s="100" t="s">
        <v>116</v>
      </c>
      <c r="E11" s="108" t="s">
        <v>17</v>
      </c>
    </row>
    <row r="12" spans="1:5" s="84" customFormat="1" ht="14.25" customHeight="1" x14ac:dyDescent="0.25">
      <c r="A12" s="36">
        <v>44352</v>
      </c>
      <c r="B12" s="36"/>
      <c r="C12" s="101">
        <v>5000</v>
      </c>
      <c r="D12" s="100" t="s">
        <v>116</v>
      </c>
      <c r="E12" s="108" t="s">
        <v>17</v>
      </c>
    </row>
    <row r="13" spans="1:5" s="84" customFormat="1" ht="14.25" customHeight="1" x14ac:dyDescent="0.25">
      <c r="A13" s="36">
        <v>44357</v>
      </c>
      <c r="B13" s="36"/>
      <c r="C13" s="101">
        <v>9000</v>
      </c>
      <c r="D13" s="100" t="s">
        <v>116</v>
      </c>
      <c r="E13" s="37" t="s">
        <v>17</v>
      </c>
    </row>
    <row r="14" spans="1:5" s="84" customFormat="1" ht="14.25" customHeight="1" x14ac:dyDescent="0.25">
      <c r="A14" s="36">
        <v>44359</v>
      </c>
      <c r="B14" s="36"/>
      <c r="C14" s="101">
        <v>976.46</v>
      </c>
      <c r="D14" s="100" t="s">
        <v>160</v>
      </c>
      <c r="E14" s="37" t="s">
        <v>17</v>
      </c>
    </row>
    <row r="15" spans="1:5" s="84" customFormat="1" ht="14.25" customHeight="1" x14ac:dyDescent="0.25">
      <c r="A15" s="36">
        <v>44359</v>
      </c>
      <c r="B15" s="36"/>
      <c r="C15" s="101">
        <v>25000</v>
      </c>
      <c r="D15" s="100" t="s">
        <v>116</v>
      </c>
      <c r="E15" s="37" t="s">
        <v>17</v>
      </c>
    </row>
    <row r="16" spans="1:5" s="84" customFormat="1" ht="14.25" customHeight="1" x14ac:dyDescent="0.25">
      <c r="A16" s="36">
        <v>44360</v>
      </c>
      <c r="B16" s="36"/>
      <c r="C16" s="101">
        <v>646.27</v>
      </c>
      <c r="D16" s="100" t="s">
        <v>165</v>
      </c>
      <c r="E16" s="108" t="s">
        <v>17</v>
      </c>
    </row>
    <row r="17" spans="1:5" s="84" customFormat="1" ht="14.25" customHeight="1" x14ac:dyDescent="0.25">
      <c r="A17" s="36">
        <v>44361</v>
      </c>
      <c r="B17" s="36"/>
      <c r="C17" s="101">
        <v>9000</v>
      </c>
      <c r="D17" s="100" t="s">
        <v>116</v>
      </c>
      <c r="E17" s="37" t="s">
        <v>17</v>
      </c>
    </row>
    <row r="18" spans="1:5" s="84" customFormat="1" ht="14.25" customHeight="1" x14ac:dyDescent="0.25">
      <c r="A18" s="36">
        <v>44363</v>
      </c>
      <c r="B18" s="36"/>
      <c r="C18" s="101">
        <v>7000</v>
      </c>
      <c r="D18" s="100" t="s">
        <v>116</v>
      </c>
      <c r="E18" s="37" t="s">
        <v>17</v>
      </c>
    </row>
    <row r="19" spans="1:5" s="84" customFormat="1" ht="14.25" customHeight="1" x14ac:dyDescent="0.25">
      <c r="A19" s="36">
        <v>44363</v>
      </c>
      <c r="B19" s="36"/>
      <c r="C19" s="101">
        <v>1252.92</v>
      </c>
      <c r="D19" s="100" t="s">
        <v>174</v>
      </c>
      <c r="E19" s="37" t="s">
        <v>17</v>
      </c>
    </row>
    <row r="20" spans="1:5" s="84" customFormat="1" ht="14.25" customHeight="1" x14ac:dyDescent="0.25">
      <c r="A20" s="36">
        <v>44365</v>
      </c>
      <c r="B20" s="36"/>
      <c r="C20" s="101">
        <v>501.21</v>
      </c>
      <c r="D20" s="100" t="s">
        <v>178</v>
      </c>
      <c r="E20" s="37" t="s">
        <v>17</v>
      </c>
    </row>
    <row r="21" spans="1:5" s="84" customFormat="1" ht="14.25" customHeight="1" x14ac:dyDescent="0.25">
      <c r="A21" s="36">
        <v>44366</v>
      </c>
      <c r="B21" s="36"/>
      <c r="C21" s="101">
        <v>5000</v>
      </c>
      <c r="D21" s="100" t="s">
        <v>116</v>
      </c>
      <c r="E21" s="37" t="s">
        <v>17</v>
      </c>
    </row>
    <row r="22" spans="1:5" s="84" customFormat="1" ht="14.25" customHeight="1" x14ac:dyDescent="0.25">
      <c r="A22" s="36">
        <v>44366</v>
      </c>
      <c r="B22" s="36"/>
      <c r="C22" s="101">
        <v>20000</v>
      </c>
      <c r="D22" s="100" t="s">
        <v>116</v>
      </c>
      <c r="E22" s="108" t="s">
        <v>17</v>
      </c>
    </row>
    <row r="23" spans="1:5" s="84" customFormat="1" ht="14.25" customHeight="1" x14ac:dyDescent="0.25">
      <c r="A23" s="36">
        <v>44367</v>
      </c>
      <c r="B23" s="36"/>
      <c r="C23" s="101">
        <v>981.49</v>
      </c>
      <c r="D23" s="100" t="s">
        <v>160</v>
      </c>
      <c r="E23" s="37" t="s">
        <v>17</v>
      </c>
    </row>
    <row r="24" spans="1:5" s="84" customFormat="1" ht="14.25" customHeight="1" x14ac:dyDescent="0.25">
      <c r="A24" s="36">
        <v>44367</v>
      </c>
      <c r="B24" s="36"/>
      <c r="C24" s="101">
        <v>1551.6</v>
      </c>
      <c r="D24" s="100" t="s">
        <v>98</v>
      </c>
      <c r="E24" s="37" t="s">
        <v>17</v>
      </c>
    </row>
    <row r="25" spans="1:5" s="84" customFormat="1" ht="14.25" customHeight="1" x14ac:dyDescent="0.25">
      <c r="A25" s="36">
        <v>44368</v>
      </c>
      <c r="B25" s="36"/>
      <c r="C25" s="101">
        <v>651.41</v>
      </c>
      <c r="D25" s="100" t="s">
        <v>160</v>
      </c>
      <c r="E25" s="37" t="s">
        <v>17</v>
      </c>
    </row>
    <row r="26" spans="1:5" s="84" customFormat="1" ht="14.25" customHeight="1" x14ac:dyDescent="0.25">
      <c r="A26" s="36">
        <v>44368</v>
      </c>
      <c r="B26" s="36"/>
      <c r="C26" s="101">
        <v>10000</v>
      </c>
      <c r="D26" s="100" t="s">
        <v>116</v>
      </c>
      <c r="E26" s="37" t="s">
        <v>17</v>
      </c>
    </row>
    <row r="27" spans="1:5" s="84" customFormat="1" ht="14.25" customHeight="1" x14ac:dyDescent="0.25">
      <c r="A27" s="36">
        <v>44372</v>
      </c>
      <c r="B27" s="36"/>
      <c r="C27" s="101">
        <v>10000</v>
      </c>
      <c r="D27" s="100" t="s">
        <v>116</v>
      </c>
      <c r="E27" s="37" t="s">
        <v>17</v>
      </c>
    </row>
    <row r="28" spans="1:5" s="84" customFormat="1" ht="14.25" customHeight="1" x14ac:dyDescent="0.25">
      <c r="A28" s="36">
        <v>44375</v>
      </c>
      <c r="B28" s="36"/>
      <c r="C28" s="101">
        <v>1000</v>
      </c>
      <c r="D28" s="100" t="s">
        <v>317</v>
      </c>
      <c r="E28" s="37" t="s">
        <v>17</v>
      </c>
    </row>
    <row r="29" spans="1:5" s="84" customFormat="1" ht="14.25" customHeight="1" x14ac:dyDescent="0.25">
      <c r="A29" s="36">
        <v>44375</v>
      </c>
      <c r="B29" s="36"/>
      <c r="C29" s="101">
        <v>2095.81</v>
      </c>
      <c r="D29" s="100" t="s">
        <v>98</v>
      </c>
      <c r="E29" s="37" t="s">
        <v>17</v>
      </c>
    </row>
    <row r="30" spans="1:5" s="84" customFormat="1" ht="14.25" customHeight="1" x14ac:dyDescent="0.25">
      <c r="A30" s="36">
        <v>44376</v>
      </c>
      <c r="B30" s="36"/>
      <c r="C30" s="101">
        <v>5000</v>
      </c>
      <c r="D30" s="100" t="s">
        <v>116</v>
      </c>
      <c r="E30" s="37" t="s">
        <v>17</v>
      </c>
    </row>
    <row r="31" spans="1:5" s="84" customFormat="1" ht="14.25" customHeight="1" x14ac:dyDescent="0.25">
      <c r="A31" s="36">
        <v>44377</v>
      </c>
      <c r="B31" s="36"/>
      <c r="C31" s="101">
        <v>1036.43</v>
      </c>
      <c r="D31" s="100" t="s">
        <v>98</v>
      </c>
      <c r="E31" s="37" t="s">
        <v>17</v>
      </c>
    </row>
    <row r="32" spans="1:5" ht="30" customHeight="1" x14ac:dyDescent="0.25">
      <c r="A32" s="175" t="s">
        <v>32</v>
      </c>
      <c r="B32" s="176"/>
      <c r="C32" s="76">
        <f>SUM(C9:C31)</f>
        <v>128935.01</v>
      </c>
      <c r="D32" s="15"/>
      <c r="E32" s="53"/>
    </row>
    <row r="38" ht="15" customHeight="1" x14ac:dyDescent="0.25"/>
  </sheetData>
  <sheetProtection formatCells="0" formatColumns="0" formatRows="0" insertColumns="0" insertRows="0" insertHyperlinks="0" deleteColumns="0" deleteRows="0" sort="0" autoFilter="0" pivotTables="0"/>
  <mergeCells count="6">
    <mergeCell ref="A32:B32"/>
    <mergeCell ref="D6:E6"/>
    <mergeCell ref="B4:E4"/>
    <mergeCell ref="B1:E1"/>
    <mergeCell ref="B2:E2"/>
    <mergeCell ref="B5:E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19"/>
  <sheetViews>
    <sheetView showGridLines="0" workbookViewId="0">
      <selection activeCell="D11" sqref="D11"/>
    </sheetView>
  </sheetViews>
  <sheetFormatPr defaultColWidth="11.42578125" defaultRowHeight="15" x14ac:dyDescent="0.25"/>
  <cols>
    <col min="1" max="2" width="20.7109375" customWidth="1"/>
    <col min="3" max="3" width="15.7109375" style="22" customWidth="1"/>
    <col min="4" max="4" width="33.5703125" bestFit="1" customWidth="1"/>
    <col min="5" max="5" width="34.7109375" bestFit="1" customWidth="1"/>
    <col min="6" max="253" width="8.85546875" customWidth="1"/>
  </cols>
  <sheetData>
    <row r="1" spans="1:5" ht="18.75" x14ac:dyDescent="0.3">
      <c r="B1" s="172" t="s">
        <v>0</v>
      </c>
      <c r="C1" s="172"/>
      <c r="D1" s="172"/>
      <c r="E1" s="172"/>
    </row>
    <row r="2" spans="1:5" ht="18.75" x14ac:dyDescent="0.3">
      <c r="B2" s="172" t="s">
        <v>31</v>
      </c>
      <c r="C2" s="172"/>
      <c r="D2" s="172"/>
      <c r="E2" s="172"/>
    </row>
    <row r="3" spans="1:5" ht="18" customHeight="1" x14ac:dyDescent="0.3">
      <c r="C3" s="21"/>
      <c r="D3" s="5"/>
      <c r="E3" s="5"/>
    </row>
    <row r="4" spans="1:5" ht="18.75" x14ac:dyDescent="0.25">
      <c r="B4" s="173" t="s">
        <v>45</v>
      </c>
      <c r="C4" s="173"/>
      <c r="D4" s="173"/>
      <c r="E4" s="173"/>
    </row>
    <row r="5" spans="1:5" ht="18.75" x14ac:dyDescent="0.25">
      <c r="B5" s="173" t="s">
        <v>51</v>
      </c>
      <c r="C5" s="173"/>
      <c r="D5" s="173"/>
      <c r="E5" s="173"/>
    </row>
    <row r="6" spans="1:5" ht="18.75" x14ac:dyDescent="0.3">
      <c r="C6" s="174"/>
      <c r="D6" s="174"/>
      <c r="E6" s="69"/>
    </row>
    <row r="8" spans="1:5" s="27" customFormat="1" x14ac:dyDescent="0.25">
      <c r="A8" s="23" t="s">
        <v>14</v>
      </c>
      <c r="B8" s="24" t="s">
        <v>16</v>
      </c>
      <c r="C8" s="25" t="s">
        <v>11</v>
      </c>
      <c r="D8" s="24" t="s">
        <v>33</v>
      </c>
      <c r="E8" s="26" t="s">
        <v>20</v>
      </c>
    </row>
    <row r="9" spans="1:5" s="27" customFormat="1" x14ac:dyDescent="0.25">
      <c r="A9" s="36">
        <v>44350</v>
      </c>
      <c r="B9" s="36"/>
      <c r="C9" s="62">
        <v>500</v>
      </c>
      <c r="D9" s="34"/>
      <c r="E9" s="37" t="s">
        <v>17</v>
      </c>
    </row>
    <row r="10" spans="1:5" s="84" customFormat="1" x14ac:dyDescent="0.25">
      <c r="A10" s="36">
        <v>44357</v>
      </c>
      <c r="B10" s="36"/>
      <c r="C10" s="62">
        <v>300</v>
      </c>
      <c r="D10" s="34"/>
      <c r="E10" s="37" t="s">
        <v>17</v>
      </c>
    </row>
    <row r="11" spans="1:5" s="84" customFormat="1" x14ac:dyDescent="0.25">
      <c r="A11" s="36">
        <v>44361</v>
      </c>
      <c r="B11" s="36"/>
      <c r="C11" s="62">
        <v>200</v>
      </c>
      <c r="D11" s="34"/>
      <c r="E11" s="108" t="s">
        <v>17</v>
      </c>
    </row>
    <row r="12" spans="1:5" ht="30" customHeight="1" x14ac:dyDescent="0.25">
      <c r="A12" s="177" t="s">
        <v>32</v>
      </c>
      <c r="B12" s="178"/>
      <c r="C12" s="72">
        <f>SUM(C9:C11)</f>
        <v>1000</v>
      </c>
      <c r="D12" s="73"/>
      <c r="E12" s="35"/>
    </row>
    <row r="14" spans="1:5" x14ac:dyDescent="0.25">
      <c r="C14" s="47"/>
    </row>
    <row r="19" ht="15" customHeight="1" x14ac:dyDescent="0.25"/>
  </sheetData>
  <sheetProtection formatCells="0" formatColumns="0" formatRows="0" insertColumns="0" insertRows="0" insertHyperlinks="0" deleteColumns="0" deleteRows="0" sort="0" autoFilter="0" pivotTables="0"/>
  <mergeCells count="6">
    <mergeCell ref="B2:E2"/>
    <mergeCell ref="B1:E1"/>
    <mergeCell ref="C6:D6"/>
    <mergeCell ref="A12:B12"/>
    <mergeCell ref="B5:E5"/>
    <mergeCell ref="B4:E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79"/>
  <sheetViews>
    <sheetView showGridLines="0" workbookViewId="0">
      <selection activeCell="C185" sqref="C185"/>
    </sheetView>
  </sheetViews>
  <sheetFormatPr defaultColWidth="11.42578125" defaultRowHeight="15" x14ac:dyDescent="0.25"/>
  <cols>
    <col min="1" max="2" width="20.7109375" customWidth="1"/>
    <col min="3" max="3" width="62.7109375" customWidth="1"/>
    <col min="4" max="4" width="57.140625" customWidth="1"/>
    <col min="5" max="255" width="8.85546875" customWidth="1"/>
  </cols>
  <sheetData>
    <row r="1" spans="1:5" ht="18.75" x14ac:dyDescent="0.3">
      <c r="B1" s="172" t="s">
        <v>0</v>
      </c>
      <c r="C1" s="172"/>
      <c r="D1" s="172"/>
      <c r="E1" s="172"/>
    </row>
    <row r="2" spans="1:5" ht="18.75" x14ac:dyDescent="0.3">
      <c r="B2" s="172" t="s">
        <v>31</v>
      </c>
      <c r="C2" s="172"/>
      <c r="D2" s="179"/>
      <c r="E2" s="179"/>
    </row>
    <row r="3" spans="1:5" ht="18" customHeight="1" x14ac:dyDescent="0.3">
      <c r="C3" s="5"/>
    </row>
    <row r="4" spans="1:5" ht="18.75" x14ac:dyDescent="0.25">
      <c r="B4" s="173" t="s">
        <v>34</v>
      </c>
      <c r="C4" s="173"/>
    </row>
    <row r="5" spans="1:5" ht="18.75" x14ac:dyDescent="0.25">
      <c r="B5" s="173" t="s">
        <v>51</v>
      </c>
      <c r="C5" s="173"/>
    </row>
    <row r="6" spans="1:5" ht="18.75" x14ac:dyDescent="0.3">
      <c r="C6" s="102"/>
      <c r="D6" s="6"/>
    </row>
    <row r="8" spans="1:5" s="27" customFormat="1" x14ac:dyDescent="0.25">
      <c r="A8" s="23" t="s">
        <v>35</v>
      </c>
      <c r="B8" s="24" t="s">
        <v>11</v>
      </c>
      <c r="C8" s="24" t="s">
        <v>26</v>
      </c>
      <c r="D8" s="26" t="s">
        <v>20</v>
      </c>
    </row>
    <row r="9" spans="1:5" s="84" customFormat="1" x14ac:dyDescent="0.25">
      <c r="A9" s="36">
        <v>44348</v>
      </c>
      <c r="B9" s="104">
        <v>300</v>
      </c>
      <c r="C9" s="101" t="s">
        <v>93</v>
      </c>
      <c r="D9" s="37" t="s">
        <v>17</v>
      </c>
    </row>
    <row r="10" spans="1:5" s="84" customFormat="1" x14ac:dyDescent="0.25">
      <c r="A10" s="36">
        <v>44348</v>
      </c>
      <c r="B10" s="104">
        <v>500</v>
      </c>
      <c r="C10" s="101" t="s">
        <v>94</v>
      </c>
      <c r="D10" s="37" t="s">
        <v>17</v>
      </c>
    </row>
    <row r="11" spans="1:5" s="84" customFormat="1" x14ac:dyDescent="0.25">
      <c r="A11" s="36">
        <v>44348</v>
      </c>
      <c r="B11" s="107">
        <v>700</v>
      </c>
      <c r="C11" s="101" t="s">
        <v>95</v>
      </c>
      <c r="D11" s="37" t="s">
        <v>17</v>
      </c>
    </row>
    <row r="12" spans="1:5" s="84" customFormat="1" x14ac:dyDescent="0.25">
      <c r="A12" s="36">
        <v>44348</v>
      </c>
      <c r="B12" s="104">
        <v>300</v>
      </c>
      <c r="C12" s="101" t="s">
        <v>96</v>
      </c>
      <c r="D12" s="37" t="s">
        <v>17</v>
      </c>
    </row>
    <row r="13" spans="1:5" s="84" customFormat="1" x14ac:dyDescent="0.25">
      <c r="A13" s="99">
        <v>44348</v>
      </c>
      <c r="B13" s="104">
        <v>500</v>
      </c>
      <c r="C13" s="101" t="s">
        <v>97</v>
      </c>
      <c r="D13" s="37" t="s">
        <v>17</v>
      </c>
    </row>
    <row r="14" spans="1:5" s="84" customFormat="1" x14ac:dyDescent="0.25">
      <c r="A14" s="36">
        <v>44349</v>
      </c>
      <c r="B14" s="104">
        <v>1000</v>
      </c>
      <c r="C14" s="103" t="s">
        <v>100</v>
      </c>
      <c r="D14" s="37" t="s">
        <v>17</v>
      </c>
    </row>
    <row r="15" spans="1:5" s="84" customFormat="1" x14ac:dyDescent="0.25">
      <c r="A15" s="36">
        <v>44350</v>
      </c>
      <c r="B15" s="104">
        <v>500</v>
      </c>
      <c r="C15" s="101" t="s">
        <v>103</v>
      </c>
      <c r="D15" s="37" t="s">
        <v>17</v>
      </c>
    </row>
    <row r="16" spans="1:5" s="27" customFormat="1" x14ac:dyDescent="0.25">
      <c r="A16" s="36">
        <v>44350</v>
      </c>
      <c r="B16" s="104">
        <v>150</v>
      </c>
      <c r="C16" s="103" t="s">
        <v>104</v>
      </c>
      <c r="D16" s="37" t="s">
        <v>17</v>
      </c>
    </row>
    <row r="17" spans="1:4" s="27" customFormat="1" x14ac:dyDescent="0.25">
      <c r="A17" s="36">
        <v>44350</v>
      </c>
      <c r="B17" s="104">
        <v>100</v>
      </c>
      <c r="C17" s="106" t="s">
        <v>105</v>
      </c>
      <c r="D17" s="37" t="s">
        <v>17</v>
      </c>
    </row>
    <row r="18" spans="1:4" s="84" customFormat="1" x14ac:dyDescent="0.25">
      <c r="A18" s="36">
        <v>44350</v>
      </c>
      <c r="B18" s="104">
        <v>100</v>
      </c>
      <c r="C18" s="101" t="s">
        <v>106</v>
      </c>
      <c r="D18" s="37" t="s">
        <v>17</v>
      </c>
    </row>
    <row r="19" spans="1:4" s="84" customFormat="1" x14ac:dyDescent="0.25">
      <c r="A19" s="36">
        <v>44350</v>
      </c>
      <c r="B19" s="104">
        <v>400</v>
      </c>
      <c r="C19" s="101" t="s">
        <v>107</v>
      </c>
      <c r="D19" s="37" t="s">
        <v>17</v>
      </c>
    </row>
    <row r="20" spans="1:4" s="84" customFormat="1" x14ac:dyDescent="0.25">
      <c r="A20" s="36">
        <v>44351</v>
      </c>
      <c r="B20" s="104">
        <v>200</v>
      </c>
      <c r="C20" s="101" t="s">
        <v>108</v>
      </c>
      <c r="D20" s="37" t="s">
        <v>17</v>
      </c>
    </row>
    <row r="21" spans="1:4" s="84" customFormat="1" ht="15.75" customHeight="1" x14ac:dyDescent="0.25">
      <c r="A21" s="36">
        <v>44351</v>
      </c>
      <c r="B21" s="104">
        <v>500</v>
      </c>
      <c r="C21" s="101" t="s">
        <v>109</v>
      </c>
      <c r="D21" s="37" t="s">
        <v>17</v>
      </c>
    </row>
    <row r="22" spans="1:4" s="84" customFormat="1" ht="15.75" customHeight="1" x14ac:dyDescent="0.25">
      <c r="A22" s="36">
        <v>44351</v>
      </c>
      <c r="B22" s="104">
        <v>100</v>
      </c>
      <c r="C22" s="101" t="s">
        <v>110</v>
      </c>
      <c r="D22" s="108" t="s">
        <v>17</v>
      </c>
    </row>
    <row r="23" spans="1:4" s="84" customFormat="1" ht="15.75" customHeight="1" x14ac:dyDescent="0.25">
      <c r="A23" s="36">
        <v>44351</v>
      </c>
      <c r="B23" s="104">
        <v>200</v>
      </c>
      <c r="C23" s="101" t="s">
        <v>111</v>
      </c>
      <c r="D23" s="37" t="s">
        <v>17</v>
      </c>
    </row>
    <row r="24" spans="1:4" s="84" customFormat="1" ht="15.75" customHeight="1" x14ac:dyDescent="0.25">
      <c r="A24" s="36">
        <v>44351</v>
      </c>
      <c r="B24" s="104">
        <v>100</v>
      </c>
      <c r="C24" s="101" t="s">
        <v>112</v>
      </c>
      <c r="D24" s="37" t="s">
        <v>17</v>
      </c>
    </row>
    <row r="25" spans="1:4" s="84" customFormat="1" ht="15.75" customHeight="1" x14ac:dyDescent="0.25">
      <c r="A25" s="36">
        <v>44351</v>
      </c>
      <c r="B25" s="104">
        <v>150</v>
      </c>
      <c r="C25" s="101" t="s">
        <v>113</v>
      </c>
      <c r="D25" s="37" t="s">
        <v>17</v>
      </c>
    </row>
    <row r="26" spans="1:4" s="84" customFormat="1" ht="15.75" customHeight="1" x14ac:dyDescent="0.25">
      <c r="A26" s="36">
        <v>44351</v>
      </c>
      <c r="B26" s="107">
        <v>500</v>
      </c>
      <c r="C26" s="101" t="s">
        <v>114</v>
      </c>
      <c r="D26" s="37" t="s">
        <v>17</v>
      </c>
    </row>
    <row r="27" spans="1:4" s="84" customFormat="1" ht="15.75" customHeight="1" x14ac:dyDescent="0.25">
      <c r="A27" s="36">
        <v>44351</v>
      </c>
      <c r="B27" s="104">
        <v>100</v>
      </c>
      <c r="C27" s="101" t="s">
        <v>115</v>
      </c>
      <c r="D27" s="37" t="s">
        <v>17</v>
      </c>
    </row>
    <row r="28" spans="1:4" s="84" customFormat="1" ht="15.75" customHeight="1" x14ac:dyDescent="0.25">
      <c r="A28" s="36">
        <v>44352</v>
      </c>
      <c r="B28" s="107">
        <v>500</v>
      </c>
      <c r="C28" s="101" t="s">
        <v>94</v>
      </c>
      <c r="D28" s="37" t="s">
        <v>17</v>
      </c>
    </row>
    <row r="29" spans="1:4" s="84" customFormat="1" ht="15.75" customHeight="1" x14ac:dyDescent="0.25">
      <c r="A29" s="36">
        <v>44352</v>
      </c>
      <c r="B29" s="107">
        <v>500</v>
      </c>
      <c r="C29" s="101" t="s">
        <v>97</v>
      </c>
      <c r="D29" s="37" t="s">
        <v>17</v>
      </c>
    </row>
    <row r="30" spans="1:4" s="84" customFormat="1" ht="15.75" customHeight="1" x14ac:dyDescent="0.25">
      <c r="A30" s="36">
        <v>44352</v>
      </c>
      <c r="B30" s="104">
        <v>1000</v>
      </c>
      <c r="C30" s="101" t="s">
        <v>100</v>
      </c>
      <c r="D30" s="37" t="s">
        <v>17</v>
      </c>
    </row>
    <row r="31" spans="1:4" s="84" customFormat="1" ht="15.75" customHeight="1" x14ac:dyDescent="0.25">
      <c r="A31" s="36">
        <v>44352</v>
      </c>
      <c r="B31" s="104">
        <v>1500</v>
      </c>
      <c r="C31" s="101" t="s">
        <v>118</v>
      </c>
      <c r="D31" s="37" t="s">
        <v>17</v>
      </c>
    </row>
    <row r="32" spans="1:4" s="84" customFormat="1" ht="15.75" customHeight="1" x14ac:dyDescent="0.25">
      <c r="A32" s="36">
        <v>44352</v>
      </c>
      <c r="B32" s="104">
        <v>60</v>
      </c>
      <c r="C32" s="101" t="s">
        <v>119</v>
      </c>
      <c r="D32" s="37" t="s">
        <v>17</v>
      </c>
    </row>
    <row r="33" spans="1:4" s="84" customFormat="1" ht="15.75" customHeight="1" x14ac:dyDescent="0.25">
      <c r="A33" s="36">
        <v>44353</v>
      </c>
      <c r="B33" s="104">
        <v>200</v>
      </c>
      <c r="C33" s="101" t="s">
        <v>121</v>
      </c>
      <c r="D33" s="37" t="s">
        <v>17</v>
      </c>
    </row>
    <row r="34" spans="1:4" s="84" customFormat="1" ht="15.75" customHeight="1" x14ac:dyDescent="0.25">
      <c r="A34" s="36">
        <v>44353</v>
      </c>
      <c r="B34" s="104">
        <v>300</v>
      </c>
      <c r="C34" s="101" t="s">
        <v>122</v>
      </c>
      <c r="D34" s="37" t="s">
        <v>17</v>
      </c>
    </row>
    <row r="35" spans="1:4" s="84" customFormat="1" ht="15.75" customHeight="1" x14ac:dyDescent="0.25">
      <c r="A35" s="36">
        <v>44353</v>
      </c>
      <c r="B35" s="104">
        <v>100</v>
      </c>
      <c r="C35" s="101" t="s">
        <v>123</v>
      </c>
      <c r="D35" s="37" t="s">
        <v>17</v>
      </c>
    </row>
    <row r="36" spans="1:4" s="84" customFormat="1" ht="15.75" customHeight="1" x14ac:dyDescent="0.25">
      <c r="A36" s="36">
        <v>44353</v>
      </c>
      <c r="B36" s="104">
        <v>1500</v>
      </c>
      <c r="C36" s="101" t="s">
        <v>124</v>
      </c>
      <c r="D36" s="37" t="s">
        <v>17</v>
      </c>
    </row>
    <row r="37" spans="1:4" s="84" customFormat="1" ht="15.75" customHeight="1" x14ac:dyDescent="0.25">
      <c r="A37" s="36">
        <v>44353</v>
      </c>
      <c r="B37" s="104">
        <v>500</v>
      </c>
      <c r="C37" s="101" t="s">
        <v>125</v>
      </c>
      <c r="D37" s="37" t="s">
        <v>17</v>
      </c>
    </row>
    <row r="38" spans="1:4" s="84" customFormat="1" ht="15.75" customHeight="1" x14ac:dyDescent="0.25">
      <c r="A38" s="36">
        <v>44353</v>
      </c>
      <c r="B38" s="104">
        <v>100</v>
      </c>
      <c r="C38" s="101" t="s">
        <v>105</v>
      </c>
      <c r="D38" s="37" t="s">
        <v>17</v>
      </c>
    </row>
    <row r="39" spans="1:4" s="84" customFormat="1" ht="15.75" customHeight="1" x14ac:dyDescent="0.25">
      <c r="A39" s="36">
        <v>44354</v>
      </c>
      <c r="B39" s="104">
        <v>100</v>
      </c>
      <c r="C39" s="101" t="s">
        <v>126</v>
      </c>
      <c r="D39" s="37" t="s">
        <v>17</v>
      </c>
    </row>
    <row r="40" spans="1:4" s="84" customFormat="1" ht="15.75" customHeight="1" x14ac:dyDescent="0.25">
      <c r="A40" s="36">
        <v>44354</v>
      </c>
      <c r="B40" s="104">
        <v>1000</v>
      </c>
      <c r="C40" s="101" t="s">
        <v>127</v>
      </c>
      <c r="D40" s="37" t="s">
        <v>17</v>
      </c>
    </row>
    <row r="41" spans="1:4" s="84" customFormat="1" ht="15.75" customHeight="1" x14ac:dyDescent="0.25">
      <c r="A41" s="36">
        <v>44354</v>
      </c>
      <c r="B41" s="104">
        <v>300</v>
      </c>
      <c r="C41" s="101" t="s">
        <v>128</v>
      </c>
      <c r="D41" s="37" t="s">
        <v>17</v>
      </c>
    </row>
    <row r="42" spans="1:4" s="84" customFormat="1" ht="15.75" customHeight="1" x14ac:dyDescent="0.25">
      <c r="A42" s="36">
        <v>44354</v>
      </c>
      <c r="B42" s="104">
        <v>150</v>
      </c>
      <c r="C42" s="101" t="s">
        <v>104</v>
      </c>
      <c r="D42" s="37" t="s">
        <v>17</v>
      </c>
    </row>
    <row r="43" spans="1:4" s="84" customFormat="1" ht="15.75" customHeight="1" x14ac:dyDescent="0.25">
      <c r="A43" s="36">
        <v>44354</v>
      </c>
      <c r="B43" s="104">
        <v>250</v>
      </c>
      <c r="C43" s="101" t="s">
        <v>129</v>
      </c>
      <c r="D43" s="37" t="s">
        <v>17</v>
      </c>
    </row>
    <row r="44" spans="1:4" s="84" customFormat="1" ht="15.75" customHeight="1" x14ac:dyDescent="0.25">
      <c r="A44" s="36">
        <v>44355</v>
      </c>
      <c r="B44" s="104">
        <v>1000</v>
      </c>
      <c r="C44" s="101" t="s">
        <v>132</v>
      </c>
      <c r="D44" s="37" t="s">
        <v>17</v>
      </c>
    </row>
    <row r="45" spans="1:4" s="84" customFormat="1" ht="15.75" customHeight="1" x14ac:dyDescent="0.25">
      <c r="A45" s="36">
        <v>44355</v>
      </c>
      <c r="B45" s="104">
        <v>300</v>
      </c>
      <c r="C45" s="101" t="s">
        <v>133</v>
      </c>
      <c r="D45" s="37" t="s">
        <v>17</v>
      </c>
    </row>
    <row r="46" spans="1:4" s="84" customFormat="1" ht="15.75" customHeight="1" x14ac:dyDescent="0.25">
      <c r="A46" s="36">
        <v>44355</v>
      </c>
      <c r="B46" s="104">
        <v>500</v>
      </c>
      <c r="C46" s="101" t="s">
        <v>94</v>
      </c>
      <c r="D46" s="37" t="s">
        <v>17</v>
      </c>
    </row>
    <row r="47" spans="1:4" s="84" customFormat="1" ht="15.75" customHeight="1" x14ac:dyDescent="0.25">
      <c r="A47" s="36">
        <v>44355</v>
      </c>
      <c r="B47" s="104">
        <v>100</v>
      </c>
      <c r="C47" s="101" t="s">
        <v>105</v>
      </c>
      <c r="D47" s="37" t="s">
        <v>17</v>
      </c>
    </row>
    <row r="48" spans="1:4" s="84" customFormat="1" ht="15.75" customHeight="1" x14ac:dyDescent="0.25">
      <c r="A48" s="36">
        <v>44355</v>
      </c>
      <c r="B48" s="104">
        <v>300</v>
      </c>
      <c r="C48" s="101" t="s">
        <v>134</v>
      </c>
      <c r="D48" s="37" t="s">
        <v>17</v>
      </c>
    </row>
    <row r="49" spans="1:4" s="84" customFormat="1" ht="15.75" customHeight="1" x14ac:dyDescent="0.25">
      <c r="A49" s="36">
        <v>44355</v>
      </c>
      <c r="B49" s="107">
        <v>200</v>
      </c>
      <c r="C49" s="101" t="s">
        <v>135</v>
      </c>
      <c r="D49" s="37" t="s">
        <v>17</v>
      </c>
    </row>
    <row r="50" spans="1:4" s="84" customFormat="1" ht="15.75" customHeight="1" x14ac:dyDescent="0.25">
      <c r="A50" s="36">
        <v>44355</v>
      </c>
      <c r="B50" s="104">
        <v>500</v>
      </c>
      <c r="C50" s="101" t="s">
        <v>136</v>
      </c>
      <c r="D50" s="37" t="s">
        <v>17</v>
      </c>
    </row>
    <row r="51" spans="1:4" s="84" customFormat="1" ht="15.75" customHeight="1" x14ac:dyDescent="0.25">
      <c r="A51" s="36">
        <v>44355</v>
      </c>
      <c r="B51" s="104">
        <v>1500</v>
      </c>
      <c r="C51" s="101" t="s">
        <v>137</v>
      </c>
      <c r="D51" s="37" t="s">
        <v>17</v>
      </c>
    </row>
    <row r="52" spans="1:4" s="84" customFormat="1" ht="15.75" customHeight="1" x14ac:dyDescent="0.25">
      <c r="A52" s="36">
        <v>44355</v>
      </c>
      <c r="B52" s="104">
        <v>500</v>
      </c>
      <c r="C52" s="101" t="s">
        <v>125</v>
      </c>
      <c r="D52" s="37" t="s">
        <v>17</v>
      </c>
    </row>
    <row r="53" spans="1:4" s="84" customFormat="1" ht="15.75" customHeight="1" x14ac:dyDescent="0.25">
      <c r="A53" s="36">
        <v>44355</v>
      </c>
      <c r="B53" s="104">
        <v>100</v>
      </c>
      <c r="C53" s="101" t="s">
        <v>138</v>
      </c>
      <c r="D53" s="37" t="s">
        <v>17</v>
      </c>
    </row>
    <row r="54" spans="1:4" s="84" customFormat="1" ht="15.75" customHeight="1" x14ac:dyDescent="0.25">
      <c r="A54" s="36">
        <v>44355</v>
      </c>
      <c r="B54" s="104">
        <v>300</v>
      </c>
      <c r="C54" s="101" t="s">
        <v>139</v>
      </c>
      <c r="D54" s="37" t="s">
        <v>17</v>
      </c>
    </row>
    <row r="55" spans="1:4" s="84" customFormat="1" ht="15.75" customHeight="1" x14ac:dyDescent="0.25">
      <c r="A55" s="36">
        <v>44355</v>
      </c>
      <c r="B55" s="104">
        <v>500</v>
      </c>
      <c r="C55" s="101" t="s">
        <v>140</v>
      </c>
      <c r="D55" s="37" t="s">
        <v>17</v>
      </c>
    </row>
    <row r="56" spans="1:4" s="84" customFormat="1" ht="15.75" customHeight="1" x14ac:dyDescent="0.25">
      <c r="A56" s="36">
        <v>44355</v>
      </c>
      <c r="B56" s="107">
        <v>300</v>
      </c>
      <c r="C56" s="101" t="s">
        <v>141</v>
      </c>
      <c r="D56" s="37" t="s">
        <v>17</v>
      </c>
    </row>
    <row r="57" spans="1:4" s="84" customFormat="1" ht="15.75" customHeight="1" x14ac:dyDescent="0.25">
      <c r="A57" s="36">
        <v>44355</v>
      </c>
      <c r="B57" s="104">
        <v>200</v>
      </c>
      <c r="C57" s="101" t="s">
        <v>142</v>
      </c>
      <c r="D57" s="37" t="s">
        <v>17</v>
      </c>
    </row>
    <row r="58" spans="1:4" s="84" customFormat="1" ht="15.75" customHeight="1" x14ac:dyDescent="0.25">
      <c r="A58" s="36">
        <v>44356</v>
      </c>
      <c r="B58" s="104">
        <v>1500</v>
      </c>
      <c r="C58" s="101" t="s">
        <v>144</v>
      </c>
      <c r="D58" s="37" t="s">
        <v>17</v>
      </c>
    </row>
    <row r="59" spans="1:4" s="84" customFormat="1" ht="15.75" customHeight="1" x14ac:dyDescent="0.25">
      <c r="A59" s="36">
        <v>44356</v>
      </c>
      <c r="B59" s="104">
        <v>100</v>
      </c>
      <c r="C59" s="101" t="s">
        <v>145</v>
      </c>
      <c r="D59" s="37" t="s">
        <v>17</v>
      </c>
    </row>
    <row r="60" spans="1:4" s="84" customFormat="1" ht="15.75" customHeight="1" x14ac:dyDescent="0.25">
      <c r="A60" s="36">
        <v>44356</v>
      </c>
      <c r="B60" s="107">
        <v>500</v>
      </c>
      <c r="C60" s="101" t="s">
        <v>146</v>
      </c>
      <c r="D60" s="37" t="s">
        <v>17</v>
      </c>
    </row>
    <row r="61" spans="1:4" s="84" customFormat="1" ht="15.75" customHeight="1" x14ac:dyDescent="0.25">
      <c r="A61" s="36">
        <v>44356</v>
      </c>
      <c r="B61" s="104">
        <v>1000</v>
      </c>
      <c r="C61" s="101" t="s">
        <v>147</v>
      </c>
      <c r="D61" s="37" t="s">
        <v>17</v>
      </c>
    </row>
    <row r="62" spans="1:4" s="84" customFormat="1" ht="15.75" customHeight="1" x14ac:dyDescent="0.25">
      <c r="A62" s="36">
        <v>44357</v>
      </c>
      <c r="B62" s="104">
        <v>120</v>
      </c>
      <c r="C62" s="101" t="s">
        <v>148</v>
      </c>
      <c r="D62" s="37" t="s">
        <v>17</v>
      </c>
    </row>
    <row r="63" spans="1:4" s="84" customFormat="1" ht="15.75" customHeight="1" x14ac:dyDescent="0.25">
      <c r="A63" s="36">
        <v>44357</v>
      </c>
      <c r="B63" s="104">
        <v>500</v>
      </c>
      <c r="C63" s="101" t="s">
        <v>94</v>
      </c>
      <c r="D63" s="37" t="s">
        <v>17</v>
      </c>
    </row>
    <row r="64" spans="1:4" s="84" customFormat="1" ht="15.75" customHeight="1" x14ac:dyDescent="0.25">
      <c r="A64" s="36">
        <v>44357</v>
      </c>
      <c r="B64" s="104">
        <v>100</v>
      </c>
      <c r="C64" s="101" t="s">
        <v>149</v>
      </c>
      <c r="D64" s="37" t="s">
        <v>17</v>
      </c>
    </row>
    <row r="65" spans="1:4" s="84" customFormat="1" ht="15.75" customHeight="1" x14ac:dyDescent="0.25">
      <c r="A65" s="36">
        <v>44357</v>
      </c>
      <c r="B65" s="104">
        <v>500</v>
      </c>
      <c r="C65" s="101" t="s">
        <v>150</v>
      </c>
      <c r="D65" s="37" t="s">
        <v>17</v>
      </c>
    </row>
    <row r="66" spans="1:4" s="84" customFormat="1" ht="15.75" customHeight="1" x14ac:dyDescent="0.25">
      <c r="A66" s="36">
        <v>44357</v>
      </c>
      <c r="B66" s="104">
        <v>500</v>
      </c>
      <c r="C66" s="101" t="s">
        <v>151</v>
      </c>
      <c r="D66" s="37" t="s">
        <v>17</v>
      </c>
    </row>
    <row r="67" spans="1:4" s="84" customFormat="1" ht="15.75" customHeight="1" x14ac:dyDescent="0.25">
      <c r="A67" s="36">
        <v>44357</v>
      </c>
      <c r="B67" s="104">
        <v>2000</v>
      </c>
      <c r="C67" s="101" t="s">
        <v>152</v>
      </c>
      <c r="D67" s="37" t="s">
        <v>17</v>
      </c>
    </row>
    <row r="68" spans="1:4" s="84" customFormat="1" ht="15.75" customHeight="1" x14ac:dyDescent="0.25">
      <c r="A68" s="36">
        <v>44357</v>
      </c>
      <c r="B68" s="104">
        <v>1000</v>
      </c>
      <c r="C68" s="101" t="s">
        <v>153</v>
      </c>
      <c r="D68" s="37" t="s">
        <v>17</v>
      </c>
    </row>
    <row r="69" spans="1:4" s="84" customFormat="1" ht="15.75" customHeight="1" x14ac:dyDescent="0.25">
      <c r="A69" s="36">
        <v>44357</v>
      </c>
      <c r="B69" s="104">
        <v>100</v>
      </c>
      <c r="C69" s="101" t="s">
        <v>105</v>
      </c>
      <c r="D69" s="37" t="s">
        <v>17</v>
      </c>
    </row>
    <row r="70" spans="1:4" s="84" customFormat="1" ht="15.75" customHeight="1" x14ac:dyDescent="0.25">
      <c r="A70" s="36">
        <v>44358</v>
      </c>
      <c r="B70" s="104">
        <v>400</v>
      </c>
      <c r="C70" s="101" t="s">
        <v>155</v>
      </c>
      <c r="D70" s="37" t="s">
        <v>17</v>
      </c>
    </row>
    <row r="71" spans="1:4" s="84" customFormat="1" ht="15.75" customHeight="1" x14ac:dyDescent="0.25">
      <c r="A71" s="36">
        <v>44358</v>
      </c>
      <c r="B71" s="104">
        <v>200</v>
      </c>
      <c r="C71" s="101" t="s">
        <v>156</v>
      </c>
      <c r="D71" s="37" t="s">
        <v>17</v>
      </c>
    </row>
    <row r="72" spans="1:4" s="84" customFormat="1" ht="15.75" customHeight="1" x14ac:dyDescent="0.25">
      <c r="A72" s="36">
        <v>44359</v>
      </c>
      <c r="B72" s="104">
        <v>500</v>
      </c>
      <c r="C72" s="101" t="s">
        <v>94</v>
      </c>
      <c r="D72" s="37" t="s">
        <v>17</v>
      </c>
    </row>
    <row r="73" spans="1:4" s="84" customFormat="1" ht="15.75" customHeight="1" x14ac:dyDescent="0.25">
      <c r="A73" s="36">
        <v>44359</v>
      </c>
      <c r="B73" s="104">
        <v>150</v>
      </c>
      <c r="C73" s="101" t="s">
        <v>158</v>
      </c>
      <c r="D73" s="37" t="s">
        <v>17</v>
      </c>
    </row>
    <row r="74" spans="1:4" s="84" customFormat="1" ht="15.75" customHeight="1" x14ac:dyDescent="0.25">
      <c r="A74" s="36">
        <v>44359</v>
      </c>
      <c r="B74" s="104">
        <v>300</v>
      </c>
      <c r="C74" s="101" t="s">
        <v>159</v>
      </c>
      <c r="D74" s="37" t="s">
        <v>17</v>
      </c>
    </row>
    <row r="75" spans="1:4" s="84" customFormat="1" ht="15.75" customHeight="1" x14ac:dyDescent="0.25">
      <c r="A75" s="36">
        <v>44360</v>
      </c>
      <c r="B75" s="104">
        <v>400</v>
      </c>
      <c r="C75" s="101" t="s">
        <v>161</v>
      </c>
      <c r="D75" s="37" t="s">
        <v>17</v>
      </c>
    </row>
    <row r="76" spans="1:4" s="84" customFormat="1" ht="15.75" customHeight="1" x14ac:dyDescent="0.25">
      <c r="A76" s="36">
        <v>44360</v>
      </c>
      <c r="B76" s="104">
        <v>200</v>
      </c>
      <c r="C76" s="101" t="s">
        <v>162</v>
      </c>
      <c r="D76" s="37" t="s">
        <v>17</v>
      </c>
    </row>
    <row r="77" spans="1:4" s="84" customFormat="1" ht="15.75" customHeight="1" x14ac:dyDescent="0.25">
      <c r="A77" s="36">
        <v>44360</v>
      </c>
      <c r="B77" s="107">
        <v>100</v>
      </c>
      <c r="C77" s="101" t="s">
        <v>163</v>
      </c>
      <c r="D77" s="37" t="s">
        <v>17</v>
      </c>
    </row>
    <row r="78" spans="1:4" s="84" customFormat="1" ht="15.75" customHeight="1" x14ac:dyDescent="0.25">
      <c r="A78" s="36">
        <v>44360</v>
      </c>
      <c r="B78" s="104">
        <v>1000</v>
      </c>
      <c r="C78" s="101" t="s">
        <v>164</v>
      </c>
      <c r="D78" s="37" t="s">
        <v>17</v>
      </c>
    </row>
    <row r="79" spans="1:4" s="84" customFormat="1" ht="15.75" customHeight="1" x14ac:dyDescent="0.25">
      <c r="A79" s="36">
        <v>44361</v>
      </c>
      <c r="B79" s="104">
        <v>500</v>
      </c>
      <c r="C79" s="101" t="s">
        <v>94</v>
      </c>
      <c r="D79" s="37" t="s">
        <v>17</v>
      </c>
    </row>
    <row r="80" spans="1:4" s="84" customFormat="1" ht="15.75" customHeight="1" x14ac:dyDescent="0.25">
      <c r="A80" s="36">
        <v>44361</v>
      </c>
      <c r="B80" s="104">
        <v>500</v>
      </c>
      <c r="C80" s="101" t="s">
        <v>167</v>
      </c>
      <c r="D80" s="37" t="s">
        <v>17</v>
      </c>
    </row>
    <row r="81" spans="1:4" s="84" customFormat="1" ht="15.75" customHeight="1" x14ac:dyDescent="0.25">
      <c r="A81" s="36">
        <v>44361</v>
      </c>
      <c r="B81" s="104">
        <v>300</v>
      </c>
      <c r="C81" s="101" t="s">
        <v>168</v>
      </c>
      <c r="D81" s="37" t="s">
        <v>17</v>
      </c>
    </row>
    <row r="82" spans="1:4" s="84" customFormat="1" ht="15.75" customHeight="1" x14ac:dyDescent="0.25">
      <c r="A82" s="36">
        <v>44361</v>
      </c>
      <c r="B82" s="104">
        <v>500</v>
      </c>
      <c r="C82" s="101" t="s">
        <v>134</v>
      </c>
      <c r="D82" s="37" t="s">
        <v>17</v>
      </c>
    </row>
    <row r="83" spans="1:4" s="84" customFormat="1" ht="15.75" customHeight="1" x14ac:dyDescent="0.25">
      <c r="A83" s="36">
        <v>44362</v>
      </c>
      <c r="B83" s="104">
        <v>150</v>
      </c>
      <c r="C83" s="101" t="s">
        <v>104</v>
      </c>
      <c r="D83" s="37" t="s">
        <v>17</v>
      </c>
    </row>
    <row r="84" spans="1:4" s="84" customFormat="1" ht="15.75" customHeight="1" x14ac:dyDescent="0.25">
      <c r="A84" s="36">
        <v>44363</v>
      </c>
      <c r="B84" s="104">
        <v>500</v>
      </c>
      <c r="C84" s="101" t="s">
        <v>94</v>
      </c>
      <c r="D84" s="37" t="s">
        <v>17</v>
      </c>
    </row>
    <row r="85" spans="1:4" s="84" customFormat="1" ht="15.75" customHeight="1" x14ac:dyDescent="0.25">
      <c r="A85" s="36">
        <v>44363</v>
      </c>
      <c r="B85" s="104">
        <v>200</v>
      </c>
      <c r="C85" s="101" t="s">
        <v>172</v>
      </c>
      <c r="D85" s="37" t="s">
        <v>17</v>
      </c>
    </row>
    <row r="86" spans="1:4" s="84" customFormat="1" ht="15.75" customHeight="1" x14ac:dyDescent="0.25">
      <c r="A86" s="36">
        <v>44363</v>
      </c>
      <c r="B86" s="104">
        <v>300</v>
      </c>
      <c r="C86" s="101" t="s">
        <v>135</v>
      </c>
      <c r="D86" s="37" t="s">
        <v>17</v>
      </c>
    </row>
    <row r="87" spans="1:4" s="84" customFormat="1" ht="15.75" customHeight="1" x14ac:dyDescent="0.25">
      <c r="A87" s="36">
        <v>44363</v>
      </c>
      <c r="B87" s="104">
        <v>1000</v>
      </c>
      <c r="C87" s="101" t="s">
        <v>173</v>
      </c>
      <c r="D87" s="37" t="s">
        <v>17</v>
      </c>
    </row>
    <row r="88" spans="1:4" s="84" customFormat="1" ht="15.75" customHeight="1" x14ac:dyDescent="0.25">
      <c r="A88" s="36">
        <v>44363</v>
      </c>
      <c r="B88" s="104">
        <v>100</v>
      </c>
      <c r="C88" s="101" t="s">
        <v>105</v>
      </c>
      <c r="D88" s="37" t="s">
        <v>17</v>
      </c>
    </row>
    <row r="89" spans="1:4" s="84" customFormat="1" ht="15.75" customHeight="1" x14ac:dyDescent="0.25">
      <c r="A89" s="36">
        <v>44364</v>
      </c>
      <c r="B89" s="104">
        <v>1000</v>
      </c>
      <c r="C89" s="101" t="s">
        <v>175</v>
      </c>
      <c r="D89" s="37" t="s">
        <v>17</v>
      </c>
    </row>
    <row r="90" spans="1:4" s="84" customFormat="1" ht="15.75" customHeight="1" x14ac:dyDescent="0.25">
      <c r="A90" s="36">
        <v>44365</v>
      </c>
      <c r="B90" s="104">
        <v>300</v>
      </c>
      <c r="C90" s="101" t="s">
        <v>176</v>
      </c>
      <c r="D90" s="37" t="s">
        <v>17</v>
      </c>
    </row>
    <row r="91" spans="1:4" s="84" customFormat="1" ht="15.75" customHeight="1" x14ac:dyDescent="0.25">
      <c r="A91" s="36">
        <v>44365</v>
      </c>
      <c r="B91" s="104">
        <v>500</v>
      </c>
      <c r="C91" s="101" t="s">
        <v>177</v>
      </c>
      <c r="D91" s="37" t="s">
        <v>17</v>
      </c>
    </row>
    <row r="92" spans="1:4" s="84" customFormat="1" ht="15.75" customHeight="1" x14ac:dyDescent="0.25">
      <c r="A92" s="36">
        <v>44366</v>
      </c>
      <c r="B92" s="104">
        <v>100</v>
      </c>
      <c r="C92" s="101" t="s">
        <v>181</v>
      </c>
      <c r="D92" s="37" t="s">
        <v>17</v>
      </c>
    </row>
    <row r="93" spans="1:4" s="84" customFormat="1" ht="15.75" customHeight="1" x14ac:dyDescent="0.25">
      <c r="A93" s="36">
        <v>44366</v>
      </c>
      <c r="B93" s="104">
        <v>500</v>
      </c>
      <c r="C93" s="101" t="s">
        <v>182</v>
      </c>
      <c r="D93" s="37" t="s">
        <v>17</v>
      </c>
    </row>
    <row r="94" spans="1:4" s="84" customFormat="1" ht="15.75" customHeight="1" x14ac:dyDescent="0.25">
      <c r="A94" s="36">
        <v>44366</v>
      </c>
      <c r="B94" s="104">
        <v>119.69</v>
      </c>
      <c r="C94" s="101" t="s">
        <v>183</v>
      </c>
      <c r="D94" s="37" t="s">
        <v>17</v>
      </c>
    </row>
    <row r="95" spans="1:4" s="84" customFormat="1" ht="15.75" customHeight="1" x14ac:dyDescent="0.25">
      <c r="A95" s="99">
        <v>44366</v>
      </c>
      <c r="B95" s="104">
        <v>100</v>
      </c>
      <c r="C95" s="101" t="s">
        <v>184</v>
      </c>
      <c r="D95" s="37" t="s">
        <v>17</v>
      </c>
    </row>
    <row r="96" spans="1:4" s="84" customFormat="1" ht="15.75" customHeight="1" x14ac:dyDescent="0.25">
      <c r="A96" s="36">
        <v>44366</v>
      </c>
      <c r="B96" s="104">
        <v>50</v>
      </c>
      <c r="C96" s="101" t="s">
        <v>185</v>
      </c>
      <c r="D96" s="37" t="s">
        <v>17</v>
      </c>
    </row>
    <row r="97" spans="1:4" s="84" customFormat="1" ht="15.75" customHeight="1" x14ac:dyDescent="0.25">
      <c r="A97" s="36">
        <v>44366</v>
      </c>
      <c r="B97" s="104">
        <v>150</v>
      </c>
      <c r="C97" s="101" t="s">
        <v>105</v>
      </c>
      <c r="D97" s="37" t="s">
        <v>17</v>
      </c>
    </row>
    <row r="98" spans="1:4" s="84" customFormat="1" ht="15.75" customHeight="1" x14ac:dyDescent="0.25">
      <c r="A98" s="36">
        <v>44366</v>
      </c>
      <c r="B98" s="104">
        <v>500</v>
      </c>
      <c r="C98" s="101" t="s">
        <v>186</v>
      </c>
      <c r="D98" s="37" t="s">
        <v>17</v>
      </c>
    </row>
    <row r="99" spans="1:4" s="84" customFormat="1" ht="15.75" customHeight="1" x14ac:dyDescent="0.25">
      <c r="A99" s="36">
        <v>44366</v>
      </c>
      <c r="B99" s="104">
        <v>500</v>
      </c>
      <c r="C99" s="101" t="s">
        <v>97</v>
      </c>
      <c r="D99" s="108" t="s">
        <v>17</v>
      </c>
    </row>
    <row r="100" spans="1:4" s="84" customFormat="1" ht="15.75" customHeight="1" x14ac:dyDescent="0.25">
      <c r="A100" s="36">
        <v>44367</v>
      </c>
      <c r="B100" s="104">
        <v>1000</v>
      </c>
      <c r="C100" s="101" t="s">
        <v>188</v>
      </c>
      <c r="D100" s="37" t="s">
        <v>17</v>
      </c>
    </row>
    <row r="101" spans="1:4" s="84" customFormat="1" ht="15.75" customHeight="1" x14ac:dyDescent="0.25">
      <c r="A101" s="36">
        <v>44367</v>
      </c>
      <c r="B101" s="104">
        <v>500</v>
      </c>
      <c r="C101" s="101" t="s">
        <v>189</v>
      </c>
      <c r="D101" s="37" t="s">
        <v>17</v>
      </c>
    </row>
    <row r="102" spans="1:4" s="84" customFormat="1" ht="15.75" customHeight="1" x14ac:dyDescent="0.25">
      <c r="A102" s="36">
        <v>44367</v>
      </c>
      <c r="B102" s="104">
        <v>50</v>
      </c>
      <c r="C102" s="101" t="s">
        <v>190</v>
      </c>
      <c r="D102" s="37" t="s">
        <v>17</v>
      </c>
    </row>
    <row r="103" spans="1:4" s="84" customFormat="1" ht="15.75" customHeight="1" x14ac:dyDescent="0.25">
      <c r="A103" s="36">
        <v>44367</v>
      </c>
      <c r="B103" s="104">
        <v>96.96</v>
      </c>
      <c r="C103" s="101" t="s">
        <v>191</v>
      </c>
      <c r="D103" s="37" t="s">
        <v>17</v>
      </c>
    </row>
    <row r="104" spans="1:4" s="84" customFormat="1" ht="15.75" customHeight="1" x14ac:dyDescent="0.25">
      <c r="A104" s="36">
        <v>44367</v>
      </c>
      <c r="B104" s="107">
        <v>100</v>
      </c>
      <c r="C104" s="101" t="s">
        <v>192</v>
      </c>
      <c r="D104" s="37" t="s">
        <v>17</v>
      </c>
    </row>
    <row r="105" spans="1:4" s="84" customFormat="1" ht="15.75" customHeight="1" x14ac:dyDescent="0.25">
      <c r="A105" s="36">
        <v>44367</v>
      </c>
      <c r="B105" s="104">
        <v>3004.92</v>
      </c>
      <c r="C105" s="101" t="s">
        <v>193</v>
      </c>
      <c r="D105" s="37" t="s">
        <v>17</v>
      </c>
    </row>
    <row r="106" spans="1:4" s="84" customFormat="1" ht="15.75" customHeight="1" x14ac:dyDescent="0.25">
      <c r="A106" s="36">
        <v>44368</v>
      </c>
      <c r="B106" s="104">
        <v>300</v>
      </c>
      <c r="C106" s="101" t="s">
        <v>194</v>
      </c>
      <c r="D106" s="37" t="s">
        <v>17</v>
      </c>
    </row>
    <row r="107" spans="1:4" s="84" customFormat="1" ht="15.75" customHeight="1" x14ac:dyDescent="0.25">
      <c r="A107" s="36">
        <v>44368</v>
      </c>
      <c r="B107" s="104">
        <v>200</v>
      </c>
      <c r="C107" s="101" t="s">
        <v>195</v>
      </c>
      <c r="D107" s="37" t="s">
        <v>17</v>
      </c>
    </row>
    <row r="108" spans="1:4" s="84" customFormat="1" ht="15.75" customHeight="1" x14ac:dyDescent="0.25">
      <c r="A108" s="36">
        <v>44368</v>
      </c>
      <c r="B108" s="104">
        <v>2000</v>
      </c>
      <c r="C108" s="101" t="s">
        <v>196</v>
      </c>
      <c r="D108" s="37" t="s">
        <v>17</v>
      </c>
    </row>
    <row r="109" spans="1:4" s="84" customFormat="1" ht="15.75" customHeight="1" x14ac:dyDescent="0.25">
      <c r="A109" s="36">
        <v>44368</v>
      </c>
      <c r="B109" s="104">
        <v>300</v>
      </c>
      <c r="C109" s="101" t="s">
        <v>164</v>
      </c>
      <c r="D109" s="37" t="s">
        <v>17</v>
      </c>
    </row>
    <row r="110" spans="1:4" s="84" customFormat="1" ht="15.75" customHeight="1" x14ac:dyDescent="0.25">
      <c r="A110" s="36">
        <v>44368</v>
      </c>
      <c r="B110" s="104">
        <v>350</v>
      </c>
      <c r="C110" s="101" t="s">
        <v>172</v>
      </c>
      <c r="D110" s="37" t="s">
        <v>17</v>
      </c>
    </row>
    <row r="111" spans="1:4" s="84" customFormat="1" ht="15.75" customHeight="1" x14ac:dyDescent="0.25">
      <c r="A111" s="36">
        <v>44369</v>
      </c>
      <c r="B111" s="104">
        <v>100</v>
      </c>
      <c r="C111" s="101" t="s">
        <v>200</v>
      </c>
      <c r="D111" s="37" t="s">
        <v>17</v>
      </c>
    </row>
    <row r="112" spans="1:4" s="84" customFormat="1" ht="15.75" customHeight="1" x14ac:dyDescent="0.25">
      <c r="A112" s="36">
        <v>44370</v>
      </c>
      <c r="B112" s="104">
        <v>500</v>
      </c>
      <c r="C112" s="101" t="s">
        <v>203</v>
      </c>
      <c r="D112" s="37" t="s">
        <v>17</v>
      </c>
    </row>
    <row r="113" spans="1:4" s="84" customFormat="1" ht="15.75" customHeight="1" x14ac:dyDescent="0.25">
      <c r="A113" s="36">
        <v>44371</v>
      </c>
      <c r="B113" s="104">
        <v>500</v>
      </c>
      <c r="C113" s="101" t="s">
        <v>281</v>
      </c>
      <c r="D113" s="37" t="s">
        <v>17</v>
      </c>
    </row>
    <row r="114" spans="1:4" s="84" customFormat="1" ht="15.75" customHeight="1" x14ac:dyDescent="0.25">
      <c r="A114" s="36">
        <v>44371</v>
      </c>
      <c r="B114" s="104">
        <v>500</v>
      </c>
      <c r="C114" s="101" t="s">
        <v>282</v>
      </c>
      <c r="D114" s="37" t="s">
        <v>17</v>
      </c>
    </row>
    <row r="115" spans="1:4" s="84" customFormat="1" ht="15.75" customHeight="1" x14ac:dyDescent="0.25">
      <c r="A115" s="36">
        <v>44371</v>
      </c>
      <c r="B115" s="104">
        <v>500</v>
      </c>
      <c r="C115" s="101" t="s">
        <v>135</v>
      </c>
      <c r="D115" s="37" t="s">
        <v>17</v>
      </c>
    </row>
    <row r="116" spans="1:4" s="84" customFormat="1" ht="15.75" customHeight="1" x14ac:dyDescent="0.25">
      <c r="A116" s="36">
        <v>44371</v>
      </c>
      <c r="B116" s="104">
        <v>330</v>
      </c>
      <c r="C116" s="101" t="s">
        <v>283</v>
      </c>
      <c r="D116" s="37" t="s">
        <v>17</v>
      </c>
    </row>
    <row r="117" spans="1:4" s="84" customFormat="1" ht="15.75" customHeight="1" x14ac:dyDescent="0.25">
      <c r="A117" s="36">
        <v>44371</v>
      </c>
      <c r="B117" s="104">
        <v>100</v>
      </c>
      <c r="C117" s="101" t="s">
        <v>105</v>
      </c>
      <c r="D117" s="37" t="s">
        <v>17</v>
      </c>
    </row>
    <row r="118" spans="1:4" s="84" customFormat="1" ht="15.75" customHeight="1" x14ac:dyDescent="0.25">
      <c r="A118" s="36">
        <v>44371</v>
      </c>
      <c r="B118" s="104">
        <v>300</v>
      </c>
      <c r="C118" s="101" t="s">
        <v>284</v>
      </c>
      <c r="D118" s="37" t="s">
        <v>17</v>
      </c>
    </row>
    <row r="119" spans="1:4" s="84" customFormat="1" ht="15.75" customHeight="1" x14ac:dyDescent="0.25">
      <c r="A119" s="36">
        <v>44371</v>
      </c>
      <c r="B119" s="104">
        <v>400</v>
      </c>
      <c r="C119" s="101" t="s">
        <v>285</v>
      </c>
      <c r="D119" s="37" t="s">
        <v>17</v>
      </c>
    </row>
    <row r="120" spans="1:4" s="84" customFormat="1" ht="15.75" customHeight="1" x14ac:dyDescent="0.25">
      <c r="A120" s="36">
        <v>44371</v>
      </c>
      <c r="B120" s="104">
        <v>200</v>
      </c>
      <c r="C120" s="101" t="s">
        <v>286</v>
      </c>
      <c r="D120" s="37" t="s">
        <v>17</v>
      </c>
    </row>
    <row r="121" spans="1:4" s="84" customFormat="1" ht="15.75" customHeight="1" x14ac:dyDescent="0.25">
      <c r="A121" s="36">
        <v>44371</v>
      </c>
      <c r="B121" s="104">
        <v>1000</v>
      </c>
      <c r="C121" s="101" t="s">
        <v>287</v>
      </c>
      <c r="D121" s="37" t="s">
        <v>17</v>
      </c>
    </row>
    <row r="122" spans="1:4" s="84" customFormat="1" ht="15.75" customHeight="1" x14ac:dyDescent="0.25">
      <c r="A122" s="36">
        <v>44372</v>
      </c>
      <c r="B122" s="104">
        <v>500</v>
      </c>
      <c r="C122" s="101" t="s">
        <v>134</v>
      </c>
      <c r="D122" s="37" t="s">
        <v>17</v>
      </c>
    </row>
    <row r="123" spans="1:4" s="84" customFormat="1" ht="15.75" customHeight="1" x14ac:dyDescent="0.25">
      <c r="A123" s="36">
        <v>44372</v>
      </c>
      <c r="B123" s="104">
        <v>500</v>
      </c>
      <c r="C123" s="101" t="s">
        <v>146</v>
      </c>
      <c r="D123" s="37" t="s">
        <v>17</v>
      </c>
    </row>
    <row r="124" spans="1:4" s="84" customFormat="1" ht="15.75" customHeight="1" x14ac:dyDescent="0.25">
      <c r="A124" s="36">
        <v>44372</v>
      </c>
      <c r="B124" s="104">
        <v>1000</v>
      </c>
      <c r="C124" s="101" t="s">
        <v>289</v>
      </c>
      <c r="D124" s="37" t="s">
        <v>17</v>
      </c>
    </row>
    <row r="125" spans="1:4" s="84" customFormat="1" ht="15.75" customHeight="1" x14ac:dyDescent="0.25">
      <c r="A125" s="36">
        <v>44372</v>
      </c>
      <c r="B125" s="104">
        <v>100</v>
      </c>
      <c r="C125" s="101" t="s">
        <v>290</v>
      </c>
      <c r="D125" s="37" t="s">
        <v>17</v>
      </c>
    </row>
    <row r="126" spans="1:4" s="84" customFormat="1" ht="15.75" customHeight="1" x14ac:dyDescent="0.25">
      <c r="A126" s="36">
        <v>44372</v>
      </c>
      <c r="B126" s="104">
        <v>300</v>
      </c>
      <c r="C126" s="101" t="s">
        <v>291</v>
      </c>
      <c r="D126" s="37" t="s">
        <v>17</v>
      </c>
    </row>
    <row r="127" spans="1:4" s="84" customFormat="1" ht="15.75" customHeight="1" x14ac:dyDescent="0.25">
      <c r="A127" s="36">
        <v>44372</v>
      </c>
      <c r="B127" s="104">
        <v>300</v>
      </c>
      <c r="C127" s="101" t="s">
        <v>284</v>
      </c>
      <c r="D127" s="37" t="s">
        <v>17</v>
      </c>
    </row>
    <row r="128" spans="1:4" s="84" customFormat="1" ht="15.75" customHeight="1" x14ac:dyDescent="0.25">
      <c r="A128" s="36">
        <v>44372</v>
      </c>
      <c r="B128" s="104">
        <v>120</v>
      </c>
      <c r="C128" s="101" t="s">
        <v>148</v>
      </c>
      <c r="D128" s="37" t="s">
        <v>17</v>
      </c>
    </row>
    <row r="129" spans="1:4" s="84" customFormat="1" ht="15.75" customHeight="1" x14ac:dyDescent="0.25">
      <c r="A129" s="36">
        <v>44372</v>
      </c>
      <c r="B129" s="104">
        <v>300</v>
      </c>
      <c r="C129" s="101" t="s">
        <v>292</v>
      </c>
      <c r="D129" s="37" t="s">
        <v>17</v>
      </c>
    </row>
    <row r="130" spans="1:4" s="84" customFormat="1" ht="15.75" customHeight="1" x14ac:dyDescent="0.25">
      <c r="A130" s="36">
        <v>44372</v>
      </c>
      <c r="B130" s="104">
        <v>1000</v>
      </c>
      <c r="C130" s="101" t="s">
        <v>132</v>
      </c>
      <c r="D130" s="37" t="s">
        <v>17</v>
      </c>
    </row>
    <row r="131" spans="1:4" s="84" customFormat="1" ht="15.75" customHeight="1" x14ac:dyDescent="0.25">
      <c r="A131" s="36">
        <v>44372</v>
      </c>
      <c r="B131" s="104">
        <v>300</v>
      </c>
      <c r="C131" s="101" t="s">
        <v>293</v>
      </c>
      <c r="D131" s="37" t="s">
        <v>17</v>
      </c>
    </row>
    <row r="132" spans="1:4" s="84" customFormat="1" ht="15.75" customHeight="1" x14ac:dyDescent="0.25">
      <c r="A132" s="36">
        <v>44372</v>
      </c>
      <c r="B132" s="104">
        <v>300</v>
      </c>
      <c r="C132" s="101" t="s">
        <v>182</v>
      </c>
      <c r="D132" s="37" t="s">
        <v>17</v>
      </c>
    </row>
    <row r="133" spans="1:4" s="84" customFormat="1" ht="15.75" customHeight="1" x14ac:dyDescent="0.25">
      <c r="A133" s="36">
        <v>44372</v>
      </c>
      <c r="B133" s="107">
        <v>500</v>
      </c>
      <c r="C133" s="101" t="s">
        <v>294</v>
      </c>
      <c r="D133" s="37" t="s">
        <v>17</v>
      </c>
    </row>
    <row r="134" spans="1:4" s="84" customFormat="1" ht="15.75" customHeight="1" x14ac:dyDescent="0.25">
      <c r="A134" s="36">
        <v>44372</v>
      </c>
      <c r="B134" s="104">
        <v>100</v>
      </c>
      <c r="C134" s="101" t="s">
        <v>295</v>
      </c>
      <c r="D134" s="37" t="s">
        <v>17</v>
      </c>
    </row>
    <row r="135" spans="1:4" s="84" customFormat="1" ht="15.75" customHeight="1" x14ac:dyDescent="0.25">
      <c r="A135" s="36">
        <v>44372</v>
      </c>
      <c r="B135" s="104">
        <v>100</v>
      </c>
      <c r="C135" s="101" t="s">
        <v>296</v>
      </c>
      <c r="D135" s="37" t="s">
        <v>17</v>
      </c>
    </row>
    <row r="136" spans="1:4" s="84" customFormat="1" ht="15.75" customHeight="1" x14ac:dyDescent="0.25">
      <c r="A136" s="36">
        <v>44372</v>
      </c>
      <c r="B136" s="107">
        <v>300</v>
      </c>
      <c r="C136" s="101" t="s">
        <v>297</v>
      </c>
      <c r="D136" s="37" t="s">
        <v>17</v>
      </c>
    </row>
    <row r="137" spans="1:4" s="84" customFormat="1" ht="15.75" customHeight="1" x14ac:dyDescent="0.25">
      <c r="A137" s="36">
        <v>44372</v>
      </c>
      <c r="B137" s="104">
        <v>200</v>
      </c>
      <c r="C137" s="101" t="s">
        <v>113</v>
      </c>
      <c r="D137" s="37" t="s">
        <v>17</v>
      </c>
    </row>
    <row r="138" spans="1:4" s="84" customFormat="1" ht="15.75" customHeight="1" x14ac:dyDescent="0.25">
      <c r="A138" s="36">
        <v>44372</v>
      </c>
      <c r="B138" s="104">
        <v>100</v>
      </c>
      <c r="C138" s="101" t="s">
        <v>298</v>
      </c>
      <c r="D138" s="37" t="s">
        <v>17</v>
      </c>
    </row>
    <row r="139" spans="1:4" s="84" customFormat="1" ht="15.75" customHeight="1" x14ac:dyDescent="0.25">
      <c r="A139" s="36">
        <v>44373</v>
      </c>
      <c r="B139" s="104">
        <v>150</v>
      </c>
      <c r="C139" s="101" t="s">
        <v>301</v>
      </c>
      <c r="D139" s="37" t="s">
        <v>17</v>
      </c>
    </row>
    <row r="140" spans="1:4" s="84" customFormat="1" ht="15.75" customHeight="1" x14ac:dyDescent="0.25">
      <c r="A140" s="36">
        <v>44373</v>
      </c>
      <c r="B140" s="104">
        <v>120</v>
      </c>
      <c r="C140" s="101" t="s">
        <v>148</v>
      </c>
      <c r="D140" s="37" t="s">
        <v>17</v>
      </c>
    </row>
    <row r="141" spans="1:4" s="84" customFormat="1" ht="15.75" customHeight="1" x14ac:dyDescent="0.25">
      <c r="A141" s="36">
        <v>44373</v>
      </c>
      <c r="B141" s="104">
        <v>300</v>
      </c>
      <c r="C141" s="101" t="s">
        <v>302</v>
      </c>
      <c r="D141" s="37" t="s">
        <v>17</v>
      </c>
    </row>
    <row r="142" spans="1:4" s="84" customFormat="1" ht="15.75" customHeight="1" x14ac:dyDescent="0.25">
      <c r="A142" s="36">
        <v>44373</v>
      </c>
      <c r="B142" s="104">
        <v>100</v>
      </c>
      <c r="C142" s="101" t="s">
        <v>303</v>
      </c>
      <c r="D142" s="37" t="s">
        <v>17</v>
      </c>
    </row>
    <row r="143" spans="1:4" s="84" customFormat="1" ht="15.75" customHeight="1" x14ac:dyDescent="0.25">
      <c r="A143" s="36">
        <v>44374</v>
      </c>
      <c r="B143" s="104">
        <v>150</v>
      </c>
      <c r="C143" s="101" t="s">
        <v>305</v>
      </c>
      <c r="D143" s="37" t="s">
        <v>17</v>
      </c>
    </row>
    <row r="144" spans="1:4" s="84" customFormat="1" ht="15.75" customHeight="1" x14ac:dyDescent="0.25">
      <c r="A144" s="36">
        <v>44374</v>
      </c>
      <c r="B144" s="104">
        <v>300</v>
      </c>
      <c r="C144" s="101" t="s">
        <v>306</v>
      </c>
      <c r="D144" s="37" t="s">
        <v>17</v>
      </c>
    </row>
    <row r="145" spans="1:4" s="84" customFormat="1" ht="15.75" customHeight="1" x14ac:dyDescent="0.25">
      <c r="A145" s="36">
        <v>44374</v>
      </c>
      <c r="B145" s="104">
        <v>250</v>
      </c>
      <c r="C145" s="101" t="s">
        <v>285</v>
      </c>
      <c r="D145" s="37" t="s">
        <v>17</v>
      </c>
    </row>
    <row r="146" spans="1:4" s="84" customFormat="1" ht="15.75" customHeight="1" x14ac:dyDescent="0.25">
      <c r="A146" s="36">
        <v>44374</v>
      </c>
      <c r="B146" s="104">
        <v>200</v>
      </c>
      <c r="C146" s="101" t="s">
        <v>113</v>
      </c>
      <c r="D146" s="37" t="s">
        <v>17</v>
      </c>
    </row>
    <row r="147" spans="1:4" s="84" customFormat="1" ht="15.75" customHeight="1" x14ac:dyDescent="0.25">
      <c r="A147" s="36">
        <v>44374</v>
      </c>
      <c r="B147" s="104">
        <v>350</v>
      </c>
      <c r="C147" s="101" t="s">
        <v>307</v>
      </c>
      <c r="D147" s="37" t="s">
        <v>17</v>
      </c>
    </row>
    <row r="148" spans="1:4" s="84" customFormat="1" ht="15.75" customHeight="1" x14ac:dyDescent="0.25">
      <c r="A148" s="36">
        <v>44374</v>
      </c>
      <c r="B148" s="104">
        <v>500</v>
      </c>
      <c r="C148" s="101" t="s">
        <v>308</v>
      </c>
      <c r="D148" s="37" t="s">
        <v>17</v>
      </c>
    </row>
    <row r="149" spans="1:4" s="84" customFormat="1" ht="15.75" customHeight="1" x14ac:dyDescent="0.25">
      <c r="A149" s="36">
        <v>44374</v>
      </c>
      <c r="B149" s="104">
        <v>74.3</v>
      </c>
      <c r="C149" s="101" t="s">
        <v>309</v>
      </c>
      <c r="D149" s="37" t="s">
        <v>17</v>
      </c>
    </row>
    <row r="150" spans="1:4" s="84" customFormat="1" ht="15.75" customHeight="1" x14ac:dyDescent="0.25">
      <c r="A150" s="36">
        <v>44374</v>
      </c>
      <c r="B150" s="104">
        <v>350</v>
      </c>
      <c r="C150" s="101" t="s">
        <v>310</v>
      </c>
      <c r="D150" s="37" t="s">
        <v>17</v>
      </c>
    </row>
    <row r="151" spans="1:4" s="84" customFormat="1" ht="15.75" customHeight="1" x14ac:dyDescent="0.25">
      <c r="A151" s="36">
        <v>44374</v>
      </c>
      <c r="B151" s="104">
        <v>300</v>
      </c>
      <c r="C151" s="101" t="s">
        <v>311</v>
      </c>
      <c r="D151" s="37" t="s">
        <v>17</v>
      </c>
    </row>
    <row r="152" spans="1:4" s="84" customFormat="1" ht="15.75" customHeight="1" x14ac:dyDescent="0.25">
      <c r="A152" s="36">
        <v>44374</v>
      </c>
      <c r="B152" s="104">
        <v>100</v>
      </c>
      <c r="C152" s="101" t="s">
        <v>312</v>
      </c>
      <c r="D152" s="37" t="s">
        <v>17</v>
      </c>
    </row>
    <row r="153" spans="1:4" s="84" customFormat="1" ht="15.75" customHeight="1" x14ac:dyDescent="0.25">
      <c r="A153" s="36">
        <v>44375</v>
      </c>
      <c r="B153" s="104">
        <v>500</v>
      </c>
      <c r="C153" s="101" t="s">
        <v>94</v>
      </c>
      <c r="D153" s="37" t="s">
        <v>17</v>
      </c>
    </row>
    <row r="154" spans="1:4" s="84" customFormat="1" ht="15.75" customHeight="1" x14ac:dyDescent="0.25">
      <c r="A154" s="36">
        <v>44375</v>
      </c>
      <c r="B154" s="104">
        <v>500</v>
      </c>
      <c r="C154" s="101" t="s">
        <v>313</v>
      </c>
      <c r="D154" s="37" t="s">
        <v>17</v>
      </c>
    </row>
    <row r="155" spans="1:4" s="84" customFormat="1" ht="15.75" customHeight="1" x14ac:dyDescent="0.25">
      <c r="A155" s="36">
        <v>44375</v>
      </c>
      <c r="B155" s="104">
        <v>500</v>
      </c>
      <c r="C155" s="101" t="s">
        <v>100</v>
      </c>
      <c r="D155" s="37" t="s">
        <v>17</v>
      </c>
    </row>
    <row r="156" spans="1:4" s="84" customFormat="1" ht="15.75" customHeight="1" x14ac:dyDescent="0.25">
      <c r="A156" s="36">
        <v>44375</v>
      </c>
      <c r="B156" s="104">
        <v>250</v>
      </c>
      <c r="C156" s="101" t="s">
        <v>314</v>
      </c>
      <c r="D156" s="37" t="s">
        <v>17</v>
      </c>
    </row>
    <row r="157" spans="1:4" s="84" customFormat="1" ht="15.75" customHeight="1" x14ac:dyDescent="0.25">
      <c r="A157" s="36">
        <v>44375</v>
      </c>
      <c r="B157" s="104">
        <v>300</v>
      </c>
      <c r="C157" s="101" t="s">
        <v>284</v>
      </c>
      <c r="D157" s="37" t="s">
        <v>17</v>
      </c>
    </row>
    <row r="158" spans="1:4" s="84" customFormat="1" ht="15.75" customHeight="1" x14ac:dyDescent="0.25">
      <c r="A158" s="36">
        <v>44375</v>
      </c>
      <c r="B158" s="104">
        <v>150</v>
      </c>
      <c r="C158" s="101" t="s">
        <v>292</v>
      </c>
      <c r="D158" s="37" t="s">
        <v>17</v>
      </c>
    </row>
    <row r="159" spans="1:4" s="84" customFormat="1" ht="15.75" customHeight="1" x14ac:dyDescent="0.25">
      <c r="A159" s="36">
        <v>44375</v>
      </c>
      <c r="B159" s="104">
        <v>50</v>
      </c>
      <c r="C159" s="101" t="s">
        <v>185</v>
      </c>
      <c r="D159" s="37" t="s">
        <v>17</v>
      </c>
    </row>
    <row r="160" spans="1:4" s="84" customFormat="1" ht="15.75" customHeight="1" x14ac:dyDescent="0.25">
      <c r="A160" s="36">
        <v>44375</v>
      </c>
      <c r="B160" s="104">
        <v>300</v>
      </c>
      <c r="C160" s="101" t="s">
        <v>140</v>
      </c>
      <c r="D160" s="37" t="s">
        <v>17</v>
      </c>
    </row>
    <row r="161" spans="1:4" s="84" customFormat="1" ht="15.75" customHeight="1" x14ac:dyDescent="0.25">
      <c r="A161" s="36">
        <v>44375</v>
      </c>
      <c r="B161" s="104">
        <v>100</v>
      </c>
      <c r="C161" s="101" t="s">
        <v>315</v>
      </c>
      <c r="D161" s="37" t="s">
        <v>17</v>
      </c>
    </row>
    <row r="162" spans="1:4" s="84" customFormat="1" ht="15.75" customHeight="1" x14ac:dyDescent="0.25">
      <c r="A162" s="36">
        <v>44375</v>
      </c>
      <c r="B162" s="104">
        <v>1000</v>
      </c>
      <c r="C162" s="101" t="s">
        <v>316</v>
      </c>
      <c r="D162" s="37" t="s">
        <v>17</v>
      </c>
    </row>
    <row r="163" spans="1:4" s="84" customFormat="1" ht="15.75" customHeight="1" x14ac:dyDescent="0.25">
      <c r="A163" s="36">
        <v>44375</v>
      </c>
      <c r="B163" s="104">
        <v>300</v>
      </c>
      <c r="C163" s="101" t="s">
        <v>172</v>
      </c>
      <c r="D163" s="37" t="s">
        <v>17</v>
      </c>
    </row>
    <row r="164" spans="1:4" s="84" customFormat="1" ht="15.75" customHeight="1" x14ac:dyDescent="0.25">
      <c r="A164" s="36">
        <v>44376</v>
      </c>
      <c r="B164" s="104">
        <v>300</v>
      </c>
      <c r="C164" s="101" t="s">
        <v>320</v>
      </c>
      <c r="D164" s="37" t="s">
        <v>17</v>
      </c>
    </row>
    <row r="165" spans="1:4" s="84" customFormat="1" ht="15.75" customHeight="1" x14ac:dyDescent="0.25">
      <c r="A165" s="36">
        <v>44376</v>
      </c>
      <c r="B165" s="104">
        <v>500</v>
      </c>
      <c r="C165" s="101" t="s">
        <v>308</v>
      </c>
      <c r="D165" s="37" t="s">
        <v>17</v>
      </c>
    </row>
    <row r="166" spans="1:4" s="84" customFormat="1" ht="15.75" customHeight="1" x14ac:dyDescent="0.25">
      <c r="A166" s="36">
        <v>44376</v>
      </c>
      <c r="B166" s="104">
        <v>500</v>
      </c>
      <c r="C166" s="101" t="s">
        <v>164</v>
      </c>
      <c r="D166" s="37" t="s">
        <v>17</v>
      </c>
    </row>
    <row r="167" spans="1:4" s="84" customFormat="1" ht="15.75" customHeight="1" x14ac:dyDescent="0.25">
      <c r="A167" s="36">
        <v>44376</v>
      </c>
      <c r="B167" s="104">
        <v>500</v>
      </c>
      <c r="C167" s="101" t="s">
        <v>125</v>
      </c>
      <c r="D167" s="37" t="s">
        <v>17</v>
      </c>
    </row>
    <row r="168" spans="1:4" s="84" customFormat="1" ht="15.75" customHeight="1" x14ac:dyDescent="0.25">
      <c r="A168" s="36">
        <v>44376</v>
      </c>
      <c r="B168" s="104">
        <v>300</v>
      </c>
      <c r="C168" s="101" t="s">
        <v>134</v>
      </c>
      <c r="D168" s="37" t="s">
        <v>17</v>
      </c>
    </row>
    <row r="169" spans="1:4" s="84" customFormat="1" ht="15.75" customHeight="1" x14ac:dyDescent="0.25">
      <c r="A169" s="36">
        <v>44376</v>
      </c>
      <c r="B169" s="104">
        <v>150</v>
      </c>
      <c r="C169" s="101" t="s">
        <v>105</v>
      </c>
      <c r="D169" s="37" t="s">
        <v>17</v>
      </c>
    </row>
    <row r="170" spans="1:4" s="84" customFormat="1" ht="15.75" customHeight="1" x14ac:dyDescent="0.25">
      <c r="A170" s="36">
        <v>44376</v>
      </c>
      <c r="B170" s="104">
        <v>150</v>
      </c>
      <c r="C170" s="101" t="s">
        <v>172</v>
      </c>
      <c r="D170" s="37" t="s">
        <v>17</v>
      </c>
    </row>
    <row r="171" spans="1:4" s="84" customFormat="1" ht="15.75" customHeight="1" x14ac:dyDescent="0.25">
      <c r="A171" s="36">
        <v>44376</v>
      </c>
      <c r="B171" s="104">
        <v>500</v>
      </c>
      <c r="C171" s="101" t="s">
        <v>321</v>
      </c>
      <c r="D171" s="37" t="s">
        <v>17</v>
      </c>
    </row>
    <row r="172" spans="1:4" s="84" customFormat="1" ht="15.75" customHeight="1" x14ac:dyDescent="0.25">
      <c r="A172" s="36">
        <v>44376</v>
      </c>
      <c r="B172" s="104">
        <v>500</v>
      </c>
      <c r="C172" s="101" t="s">
        <v>322</v>
      </c>
      <c r="D172" s="37" t="s">
        <v>17</v>
      </c>
    </row>
    <row r="173" spans="1:4" s="84" customFormat="1" ht="15.75" customHeight="1" x14ac:dyDescent="0.25">
      <c r="A173" s="36">
        <v>44377</v>
      </c>
      <c r="B173" s="104">
        <v>150</v>
      </c>
      <c r="C173" s="101" t="s">
        <v>327</v>
      </c>
      <c r="D173" s="37" t="s">
        <v>17</v>
      </c>
    </row>
    <row r="174" spans="1:4" s="84" customFormat="1" ht="15.75" customHeight="1" x14ac:dyDescent="0.25">
      <c r="A174" s="36">
        <v>44377</v>
      </c>
      <c r="B174" s="104">
        <v>50</v>
      </c>
      <c r="C174" s="101" t="s">
        <v>185</v>
      </c>
      <c r="D174" s="37" t="s">
        <v>17</v>
      </c>
    </row>
    <row r="175" spans="1:4" s="84" customFormat="1" ht="15.75" customHeight="1" x14ac:dyDescent="0.25">
      <c r="A175" s="36">
        <v>44377</v>
      </c>
      <c r="B175" s="104">
        <v>200</v>
      </c>
      <c r="C175" s="101" t="s">
        <v>308</v>
      </c>
      <c r="D175" s="37" t="s">
        <v>17</v>
      </c>
    </row>
    <row r="176" spans="1:4" s="84" customFormat="1" ht="15.75" customHeight="1" x14ac:dyDescent="0.25">
      <c r="A176" s="36">
        <v>44377</v>
      </c>
      <c r="B176" s="104">
        <v>500</v>
      </c>
      <c r="C176" s="101" t="s">
        <v>328</v>
      </c>
      <c r="D176" s="37" t="s">
        <v>17</v>
      </c>
    </row>
    <row r="177" spans="1:4" s="84" customFormat="1" ht="15.75" customHeight="1" x14ac:dyDescent="0.25">
      <c r="A177" s="36">
        <v>44377</v>
      </c>
      <c r="B177" s="104">
        <v>140</v>
      </c>
      <c r="C177" s="101" t="s">
        <v>113</v>
      </c>
      <c r="D177" s="37" t="s">
        <v>17</v>
      </c>
    </row>
    <row r="178" spans="1:4" s="84" customFormat="1" ht="15.75" customHeight="1" x14ac:dyDescent="0.25">
      <c r="A178" s="36">
        <v>44377</v>
      </c>
      <c r="B178" s="104">
        <v>1000</v>
      </c>
      <c r="C178" s="101" t="s">
        <v>329</v>
      </c>
      <c r="D178" s="37" t="s">
        <v>17</v>
      </c>
    </row>
    <row r="179" spans="1:4" ht="30" customHeight="1" x14ac:dyDescent="0.25">
      <c r="A179" s="180" t="s">
        <v>32</v>
      </c>
      <c r="B179" s="181"/>
      <c r="C179" s="105">
        <f>SUM(B9:B178)</f>
        <v>70785.87</v>
      </c>
      <c r="D179" s="75"/>
    </row>
  </sheetData>
  <sheetProtection formatCells="0" formatColumns="0" formatRows="0" insertColumns="0" insertRows="0" insertHyperlinks="0" deleteColumns="0" deleteRows="0" sort="0" autoFilter="0" pivotTables="0"/>
  <mergeCells count="7">
    <mergeCell ref="D1:E1"/>
    <mergeCell ref="D2:E2"/>
    <mergeCell ref="A179:B179"/>
    <mergeCell ref="B1:C1"/>
    <mergeCell ref="B2:C2"/>
    <mergeCell ref="B4:C4"/>
    <mergeCell ref="B5:C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D16"/>
  <sheetViews>
    <sheetView showGridLines="0" zoomScale="80" zoomScaleNormal="80" workbookViewId="0">
      <selection activeCell="C16" sqref="C16"/>
    </sheetView>
  </sheetViews>
  <sheetFormatPr defaultColWidth="11.42578125" defaultRowHeight="15" customHeight="1" x14ac:dyDescent="0.25"/>
  <cols>
    <col min="1" max="1" width="20.7109375" style="6" customWidth="1"/>
    <col min="2" max="2" width="19.140625" style="6" customWidth="1"/>
    <col min="3" max="3" width="43.7109375" style="67" customWidth="1"/>
    <col min="4" max="4" width="98.7109375" customWidth="1"/>
    <col min="5" max="253" width="8.85546875" customWidth="1"/>
  </cols>
  <sheetData>
    <row r="1" spans="1:4" ht="18.75" x14ac:dyDescent="0.3">
      <c r="B1" s="172" t="s">
        <v>0</v>
      </c>
      <c r="C1" s="172"/>
      <c r="D1" s="172"/>
    </row>
    <row r="2" spans="1:4" ht="15" customHeight="1" x14ac:dyDescent="0.3">
      <c r="B2" s="172" t="s">
        <v>31</v>
      </c>
      <c r="C2" s="172"/>
      <c r="D2" s="172"/>
    </row>
    <row r="3" spans="1:4" ht="15" customHeight="1" x14ac:dyDescent="0.3">
      <c r="B3" s="63"/>
      <c r="C3" s="66"/>
    </row>
    <row r="4" spans="1:4" ht="15" customHeight="1" x14ac:dyDescent="0.25">
      <c r="B4" s="173" t="s">
        <v>21</v>
      </c>
      <c r="C4" s="173"/>
      <c r="D4" s="173"/>
    </row>
    <row r="5" spans="1:4" ht="15" customHeight="1" x14ac:dyDescent="0.25">
      <c r="B5" s="173" t="s">
        <v>22</v>
      </c>
      <c r="C5" s="173"/>
      <c r="D5" s="173"/>
    </row>
    <row r="6" spans="1:4" ht="15" customHeight="1" x14ac:dyDescent="0.3">
      <c r="B6" s="174" t="s">
        <v>51</v>
      </c>
      <c r="C6" s="174"/>
      <c r="D6" s="174"/>
    </row>
    <row r="9" spans="1:4" ht="15" customHeight="1" x14ac:dyDescent="0.25">
      <c r="A9" s="7" t="s">
        <v>23</v>
      </c>
      <c r="B9" s="28" t="s">
        <v>11</v>
      </c>
      <c r="C9" s="28" t="s">
        <v>16</v>
      </c>
      <c r="D9" s="14" t="s">
        <v>20</v>
      </c>
    </row>
    <row r="10" spans="1:4" ht="15" customHeight="1" x14ac:dyDescent="0.25">
      <c r="A10" s="182" t="s">
        <v>25</v>
      </c>
      <c r="B10" s="183"/>
      <c r="C10" s="184"/>
      <c r="D10" s="185"/>
    </row>
    <row r="11" spans="1:4" s="81" customFormat="1" ht="15.75" customHeight="1" x14ac:dyDescent="0.25">
      <c r="A11" s="99">
        <v>44351</v>
      </c>
      <c r="B11" s="80">
        <v>1000</v>
      </c>
      <c r="C11" s="110" t="s">
        <v>117</v>
      </c>
      <c r="D11" s="109" t="s">
        <v>17</v>
      </c>
    </row>
    <row r="12" spans="1:4" s="81" customFormat="1" ht="15.75" customHeight="1" x14ac:dyDescent="0.25">
      <c r="A12" s="99">
        <v>44368</v>
      </c>
      <c r="B12" s="80">
        <v>500</v>
      </c>
      <c r="C12" s="110" t="s">
        <v>197</v>
      </c>
      <c r="D12" s="109" t="s">
        <v>17</v>
      </c>
    </row>
    <row r="13" spans="1:4" ht="15" customHeight="1" x14ac:dyDescent="0.25">
      <c r="A13" s="38" t="s">
        <v>32</v>
      </c>
      <c r="B13" s="56">
        <f>SUM(B10:B12)</f>
        <v>1500</v>
      </c>
      <c r="C13" s="8"/>
      <c r="D13" s="55"/>
    </row>
    <row r="14" spans="1:4" ht="15" customHeight="1" x14ac:dyDescent="0.25">
      <c r="B14" s="30"/>
    </row>
    <row r="15" spans="1:4" ht="15" customHeight="1" x14ac:dyDescent="0.25">
      <c r="A15" s="64"/>
      <c r="C15" s="68"/>
    </row>
    <row r="16" spans="1:4" ht="15" customHeight="1" x14ac:dyDescent="0.25">
      <c r="A16" s="65"/>
    </row>
  </sheetData>
  <sheetProtection formatCells="0" formatColumns="0" formatRows="0" insertColumns="0" insertRows="0" insertHyperlinks="0" deleteColumns="0" deleteRows="0" sort="0" autoFilter="0" pivotTables="0"/>
  <mergeCells count="6">
    <mergeCell ref="A10:D10"/>
    <mergeCell ref="B1:D1"/>
    <mergeCell ref="B2:D2"/>
    <mergeCell ref="B4:D4"/>
    <mergeCell ref="B5:D5"/>
    <mergeCell ref="B6:D6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13"/>
  <sheetViews>
    <sheetView topLeftCell="A4" workbookViewId="0">
      <selection activeCell="C19" sqref="C19"/>
    </sheetView>
  </sheetViews>
  <sheetFormatPr defaultRowHeight="15" x14ac:dyDescent="0.25"/>
  <cols>
    <col min="1" max="1" width="15.85546875" customWidth="1"/>
    <col min="2" max="2" width="21.7109375" customWidth="1"/>
    <col min="3" max="3" width="59.28515625" customWidth="1"/>
    <col min="4" max="4" width="26.28515625" customWidth="1"/>
  </cols>
  <sheetData>
    <row r="1" spans="1:4" s="112" customFormat="1" ht="18.75" x14ac:dyDescent="0.3">
      <c r="A1" s="111"/>
      <c r="C1" s="116" t="s">
        <v>0</v>
      </c>
    </row>
    <row r="2" spans="1:4" s="114" customFormat="1" ht="18.75" x14ac:dyDescent="0.3">
      <c r="A2" s="113"/>
      <c r="C2" s="117" t="s">
        <v>31</v>
      </c>
    </row>
    <row r="3" spans="1:4" s="114" customFormat="1" x14ac:dyDescent="0.25">
      <c r="A3" s="113"/>
    </row>
    <row r="4" spans="1:4" s="114" customFormat="1" x14ac:dyDescent="0.25">
      <c r="A4" s="113"/>
    </row>
    <row r="5" spans="1:4" s="114" customFormat="1" ht="18.75" x14ac:dyDescent="0.3">
      <c r="A5" s="113"/>
      <c r="C5" s="117" t="s">
        <v>43</v>
      </c>
    </row>
    <row r="6" spans="1:4" s="114" customFormat="1" ht="18.75" x14ac:dyDescent="0.3">
      <c r="A6" s="113"/>
      <c r="C6" s="117" t="s">
        <v>56</v>
      </c>
    </row>
    <row r="7" spans="1:4" s="114" customFormat="1" x14ac:dyDescent="0.25">
      <c r="A7" s="113"/>
    </row>
    <row r="8" spans="1:4" s="115" customFormat="1" ht="15.75" thickBot="1" x14ac:dyDescent="0.3">
      <c r="A8" s="113"/>
      <c r="B8" s="114"/>
      <c r="C8" s="114"/>
      <c r="D8" s="114"/>
    </row>
    <row r="9" spans="1:4" s="114" customFormat="1" x14ac:dyDescent="0.25">
      <c r="A9" s="113"/>
    </row>
    <row r="10" spans="1:4" s="119" customFormat="1" x14ac:dyDescent="0.25">
      <c r="A10" s="120" t="s">
        <v>23</v>
      </c>
      <c r="B10" s="120" t="s">
        <v>41</v>
      </c>
      <c r="C10" s="120" t="s">
        <v>16</v>
      </c>
    </row>
    <row r="11" spans="1:4" x14ac:dyDescent="0.25">
      <c r="A11" s="121"/>
      <c r="B11" s="154"/>
      <c r="C11" s="71"/>
      <c r="D11" t="s">
        <v>17</v>
      </c>
    </row>
    <row r="12" spans="1:4" s="81" customFormat="1" x14ac:dyDescent="0.25">
      <c r="A12" s="121"/>
      <c r="B12" s="154"/>
      <c r="C12" s="71"/>
    </row>
    <row r="13" spans="1:4" s="119" customFormat="1" x14ac:dyDescent="0.25">
      <c r="A13" s="120" t="s">
        <v>32</v>
      </c>
      <c r="B13" s="155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Отчет</vt:lpstr>
      <vt:lpstr>Расходы</vt:lpstr>
      <vt:lpstr>Яндекс касса (сайт)</vt:lpstr>
      <vt:lpstr>PayPal</vt:lpstr>
      <vt:lpstr>Юmoney</vt:lpstr>
      <vt:lpstr>карта Сбербанка</vt:lpstr>
      <vt:lpstr>р.сч. Сбербанк</vt:lpstr>
      <vt:lpstr>Наличные и переводы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Юляшка</dc:creator>
  <cp:keywords/>
  <dc:description/>
  <cp:lastModifiedBy>Lena</cp:lastModifiedBy>
  <cp:revision/>
  <cp:lastPrinted>2019-11-25T08:39:38Z</cp:lastPrinted>
  <dcterms:created xsi:type="dcterms:W3CDTF">2019-02-26T11:48:52Z</dcterms:created>
  <dcterms:modified xsi:type="dcterms:W3CDTF">2021-08-03T21:00:16Z</dcterms:modified>
  <cp:category/>
  <cp:contentStatus/>
</cp:coreProperties>
</file>