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a\Desktop\ФОНД\ОТЧЕТЫ ТАБЛИЦЫ РАСХОДЫПРИХОДЫ\"/>
    </mc:Choice>
  </mc:AlternateContent>
  <bookViews>
    <workbookView xWindow="3720" yWindow="0" windowWidth="14595" windowHeight="8160" tabRatio="649"/>
  </bookViews>
  <sheets>
    <sheet name="Отчет" sheetId="1" r:id="rId1"/>
    <sheet name="Расходы" sheetId="4" r:id="rId2"/>
    <sheet name="PayPal" sheetId="6" r:id="rId3"/>
    <sheet name="Яндекс деньги" sheetId="8" r:id="rId4"/>
    <sheet name="Сбербанк" sheetId="5" r:id="rId5"/>
    <sheet name="Наличные" sheetId="14" r:id="rId6"/>
  </sheets>
  <calcPr calcId="162913"/>
</workbook>
</file>

<file path=xl/calcChain.xml><?xml version="1.0" encoding="utf-8"?>
<calcChain xmlns="http://schemas.openxmlformats.org/spreadsheetml/2006/main">
  <c r="C14" i="1" l="1"/>
  <c r="C15" i="1"/>
  <c r="B11" i="14"/>
  <c r="C10" i="6"/>
  <c r="C10" i="8"/>
  <c r="B24" i="4" l="1"/>
  <c r="C13" i="1" l="1"/>
  <c r="C12" i="1" l="1"/>
  <c r="B63" i="5" l="1"/>
  <c r="C11" i="1" s="1"/>
  <c r="C19" i="1" l="1"/>
  <c r="C17" i="1" l="1"/>
  <c r="C18" i="1" l="1"/>
  <c r="B43" i="4" l="1"/>
  <c r="B46" i="4"/>
  <c r="C20" i="1" l="1"/>
  <c r="B47" i="4"/>
  <c r="C21" i="1"/>
  <c r="C16" i="1" s="1"/>
  <c r="C23" i="1" s="1"/>
</calcChain>
</file>

<file path=xl/sharedStrings.xml><?xml version="1.0" encoding="utf-8"?>
<sst xmlns="http://schemas.openxmlformats.org/spreadsheetml/2006/main" count="161" uniqueCount="116">
  <si>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</si>
  <si>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</si>
  <si>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</si>
  <si>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PayPal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</si>
  <si>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</si>
  <si>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</si>
  <si>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</si>
  <si>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</si>
  <si>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</si>
  <si>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</si>
  <si>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</si>
  <si>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</si>
  <si>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</si>
  <si>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</si>
  <si>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Благотворитель</t>
  </si>
  <si>
    <t>Благотворительное пожертвование</t>
  </si>
  <si>
    <t>Пожертвования через платёжную систему PayPal</t>
  </si>
  <si>
    <t>Дата зачисления на р/сч</t>
  </si>
  <si>
    <t>Назначение</t>
  </si>
  <si>
    <t>Дата</t>
  </si>
  <si>
    <t>Всего</t>
  </si>
  <si>
    <t>Программа "Стерилизация", частично реализуемая на средства, полученные от Фонда президентских грантов</t>
  </si>
  <si>
    <t>Благотворитель (последние 4 цифры номера яндекс-кошелька)</t>
  </si>
  <si>
    <t>Благотворительные пожертвования от физических лиц</t>
  </si>
  <si>
    <t>Общая сумма поступлений за июнь 2020г.</t>
  </si>
  <si>
    <t>Произведенные расходы за июнь 2020г.</t>
  </si>
  <si>
    <t>Остаток средств на 30.06.2020</t>
  </si>
  <si>
    <t>помощи бездомным животным "ЛУЧ ДОБРА"</t>
  </si>
  <si>
    <t>за май,июнь 2020 года</t>
  </si>
  <si>
    <t>Программа "Помощь приютам"</t>
  </si>
  <si>
    <t>Оплата за вет. услуги - ВК "Айболит"</t>
  </si>
  <si>
    <t>Вет. препараты</t>
  </si>
  <si>
    <t>Вет.  препараты - капли глазные левомицитин</t>
  </si>
  <si>
    <t>Оплата за вет. услуги - ВК "Леопольд"</t>
  </si>
  <si>
    <t>Вет. препараты - капли анандин</t>
  </si>
  <si>
    <t>Вет. препараты - капли баботик, раствор натрия хлорид</t>
  </si>
  <si>
    <t>Вет.препараты - капли флоксал</t>
  </si>
  <si>
    <t>Вет. препараты - вода для инъекций, вата хирургическая, пипетка</t>
  </si>
  <si>
    <t>Вет.препараты - фамвир,ацикловир</t>
  </si>
  <si>
    <t>Вет. препараты - хлоргекседин</t>
  </si>
  <si>
    <t>Программа "Стерилизация"</t>
  </si>
  <si>
    <t xml:space="preserve">Программа "Подопечные фонда" </t>
  </si>
  <si>
    <t>Печать БФ</t>
  </si>
  <si>
    <t>Корм для котят</t>
  </si>
  <si>
    <t>Корм для кошек</t>
  </si>
  <si>
    <t>Корм сухой и влажный</t>
  </si>
  <si>
    <t>Корм  для котят</t>
  </si>
  <si>
    <t xml:space="preserve">Корм сухой </t>
  </si>
  <si>
    <t>Корм влажный</t>
  </si>
  <si>
    <t>Смесь для котят</t>
  </si>
  <si>
    <t>Бутылочка и соска для новорожденных котят</t>
  </si>
  <si>
    <t>Корм для котят и взрослых кошек</t>
  </si>
  <si>
    <t>Корм пурина</t>
  </si>
  <si>
    <t>Древесный наполнитель</t>
  </si>
  <si>
    <t>Программа "Подопечные фонда"</t>
  </si>
  <si>
    <t>Остаток средств на 01.05.2020</t>
  </si>
  <si>
    <t>На карту "Сбербанк" 4276 4000 6355 2823 на имя Елена Николаевна М.</t>
  </si>
  <si>
    <t>за май, июнь 2020 года</t>
  </si>
  <si>
    <t>Наличные</t>
  </si>
  <si>
    <t>Поступления на карту Сбербанка</t>
  </si>
  <si>
    <t>4276 4000 6355 2823 на имя Елена Николаевна М.</t>
  </si>
  <si>
    <t>за  май, июнь 2020 года</t>
  </si>
  <si>
    <t>Сумма,руб</t>
  </si>
  <si>
    <t>Мария Андреевна С.</t>
  </si>
  <si>
    <t>Алексей Викторович М.</t>
  </si>
  <si>
    <t>Дарья Александровна М</t>
  </si>
  <si>
    <t>Анна Фоковна П</t>
  </si>
  <si>
    <t>Ольга Николаевна Ф.</t>
  </si>
  <si>
    <t>Жанна Анатольевна Ф.</t>
  </si>
  <si>
    <t>Дудкова Виктория Андреевна</t>
  </si>
  <si>
    <t>Наталья Викторовна К.</t>
  </si>
  <si>
    <t>Елена Константиновна Ш.</t>
  </si>
  <si>
    <t>Дарья Александровна М.</t>
  </si>
  <si>
    <t>Наталья Юрьевна К "На корма"</t>
  </si>
  <si>
    <t>Ирина Владимировна П. "Для корма животным"</t>
  </si>
  <si>
    <t>Екатерина Вячеславовна С.</t>
  </si>
  <si>
    <t>Наталья Викторовна К. "Помощь от Натальи"</t>
  </si>
  <si>
    <t>Юлия Петровна К. "Помощь хвостикам"</t>
  </si>
  <si>
    <t>Нина Федоровна Г.</t>
  </si>
  <si>
    <t>Ольга Викторовна Б.</t>
  </si>
  <si>
    <t>Марина Сергеевна Б. "На нужды фонда"</t>
  </si>
  <si>
    <t>Елена Геннадьевна И.</t>
  </si>
  <si>
    <t>Елена Васильевна С. "на фамвир"</t>
  </si>
  <si>
    <t>Ольга Сергеевна Г. "Пусть котик выздоравливает"</t>
  </si>
  <si>
    <t>Марина Анатольевна Т.</t>
  </si>
  <si>
    <t>Марина Владимировна И. "На лечение котику"</t>
  </si>
  <si>
    <t>Людмила Николаевна П. "Кнопочке на лекарства"</t>
  </si>
  <si>
    <t>Наталия Борисовна М. "Пушистикам на лекарства"</t>
  </si>
  <si>
    <t>Фатима Муратовна Ч. "Для котят"</t>
  </si>
  <si>
    <t>Анна Борисовна Б.</t>
  </si>
  <si>
    <t>Якуб Рашидович С.</t>
  </si>
  <si>
    <t>Анна Сергеевна Т.</t>
  </si>
  <si>
    <t>Людмила Александровна Г.</t>
  </si>
  <si>
    <t>Елена Владимировна К. "Котикам"</t>
  </si>
  <si>
    <t>Юлия Николаевна К. "Кнопочке"</t>
  </si>
  <si>
    <t>Елена Викторовна А. "Кнопочке на лекарство"</t>
  </si>
  <si>
    <t>Людмила Александровна Г. "Котикам"</t>
  </si>
  <si>
    <t>Ксения Михайловна Б. "на корм"</t>
  </si>
  <si>
    <t>Натэлла Анзоровна Г.</t>
  </si>
  <si>
    <t>Ирина Николаевна К. "Котикам на еду"</t>
  </si>
  <si>
    <t>Светлана Евгеньевна Р.</t>
  </si>
  <si>
    <t>Аделина Гаделивна Ш.</t>
  </si>
  <si>
    <t>Евгений Павлович А.</t>
  </si>
  <si>
    <t>комментарий</t>
  </si>
  <si>
    <t>на корм котам</t>
  </si>
  <si>
    <t xml:space="preserve">Ирина Николаевна К. </t>
  </si>
  <si>
    <t>Евгения Александровна Ц</t>
  </si>
  <si>
    <t>Марина Андреевна П."Корм хвостикам"</t>
  </si>
  <si>
    <t>Елена Борисовна В. "На корм"</t>
  </si>
  <si>
    <t>Татьяна Семеновна Б.</t>
  </si>
  <si>
    <t>Ольга Ивановна П. "На корм"</t>
  </si>
  <si>
    <t>Юлия Юрьевна Е.</t>
  </si>
  <si>
    <t>Ирина Николаевна Г.</t>
  </si>
  <si>
    <t>Поступления наличными</t>
  </si>
  <si>
    <t>Пожертвования через Яндекс деньги</t>
  </si>
  <si>
    <t>Через Яндекс деньги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</si>
</sst>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dd\.mm\.yyyy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4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4" fillId="2" borderId="6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8" fillId="2" borderId="2" xfId="0" applyFont="1" applyFill="1" applyBorder="1" applyAlignment="1" applyProtection="1">
      <alignment horizontal="left" vertical="center" wrapText="1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8" xfId="0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164" fontId="9" fillId="2" borderId="3" xfId="0" applyNumberFormat="1" applyFont="1" applyFill="1" applyBorder="1" applyAlignment="1" applyProtection="1">
      <alignment horizontal="right" vertical="center"/>
    </xf>
    <xf numFmtId="14" fontId="16" fillId="0" borderId="10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19" fillId="2" borderId="3" xfId="0" applyFont="1" applyFill="1" applyBorder="1" applyProtection="1"/>
    <xf numFmtId="0" fontId="5" fillId="2" borderId="4" xfId="0" applyFont="1" applyFill="1" applyBorder="1" applyProtection="1"/>
    <xf numFmtId="14" fontId="4" fillId="2" borderId="4" xfId="0" applyNumberFormat="1" applyFont="1" applyFill="1" applyBorder="1" applyAlignment="1" applyProtection="1">
      <alignment horizontal="left" vertical="center"/>
    </xf>
    <xf numFmtId="4" fontId="2" fillId="2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wrapText="1"/>
    </xf>
    <xf numFmtId="0" fontId="17" fillId="4" borderId="11" xfId="0" applyNumberFormat="1" applyFont="1" applyFill="1" applyBorder="1" applyAlignment="1" applyProtection="1">
      <alignment horizontal="center" vertical="center" wrapText="1"/>
    </xf>
    <xf numFmtId="0" fontId="13" fillId="4" borderId="11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5" xfId="0" applyNumberFormat="1" applyFont="1" applyFill="1" applyBorder="1" applyAlignment="1" applyProtection="1">
      <alignment horizontal="center" vertical="center"/>
    </xf>
    <xf numFmtId="0" fontId="19" fillId="2" borderId="5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4" fontId="3" fillId="2" borderId="8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4" fontId="2" fillId="0" borderId="4" xfId="0" applyNumberFormat="1" applyFont="1" applyFill="1" applyBorder="1" applyAlignment="1" applyProtection="1">
      <alignment horizontal="center" wrapText="1"/>
    </xf>
    <xf numFmtId="0" fontId="0" fillId="5" borderId="0" xfId="0" applyFill="1" applyProtection="1"/>
    <xf numFmtId="0" fontId="0" fillId="0" borderId="0" xfId="0" applyFill="1" applyProtection="1"/>
    <xf numFmtId="4" fontId="1" fillId="0" borderId="11" xfId="0" applyNumberFormat="1" applyFont="1" applyFill="1" applyBorder="1" applyAlignment="1">
      <alignment horizontal="center"/>
    </xf>
    <xf numFmtId="0" fontId="12" fillId="4" borderId="3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12" fillId="4" borderId="10" xfId="0" applyNumberFormat="1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16" fillId="5" borderId="10" xfId="0" applyNumberFormat="1" applyFont="1" applyFill="1" applyBorder="1" applyAlignment="1" applyProtection="1">
      <alignment horizontal="center" vertical="center" wrapText="1"/>
    </xf>
    <xf numFmtId="4" fontId="18" fillId="5" borderId="10" xfId="0" applyNumberFormat="1" applyFont="1" applyFill="1" applyBorder="1" applyAlignment="1" applyProtection="1">
      <alignment horizontal="center" vertical="center" wrapText="1"/>
    </xf>
    <xf numFmtId="165" fontId="16" fillId="4" borderId="10" xfId="0" applyNumberFormat="1" applyFont="1" applyFill="1" applyBorder="1" applyAlignment="1" applyProtection="1">
      <alignment horizontal="center" vertical="center" wrapText="1"/>
    </xf>
    <xf numFmtId="0" fontId="22" fillId="5" borderId="10" xfId="0" applyFont="1" applyFill="1" applyBorder="1" applyAlignment="1" applyProtection="1">
      <alignment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6" fillId="4" borderId="13" xfId="0" applyNumberFormat="1" applyFont="1" applyFill="1" applyBorder="1" applyAlignment="1" applyProtection="1">
      <alignment horizontal="center" vertical="center" wrapText="1"/>
    </xf>
    <xf numFmtId="4" fontId="21" fillId="5" borderId="13" xfId="0" applyNumberFormat="1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7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14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0" fillId="5" borderId="15" xfId="0" applyFill="1" applyBorder="1" applyProtection="1"/>
    <xf numFmtId="0" fontId="15" fillId="5" borderId="16" xfId="0" applyFont="1" applyFill="1" applyBorder="1" applyAlignment="1" applyProtection="1">
      <alignment horizontal="center"/>
    </xf>
    <xf numFmtId="0" fontId="0" fillId="5" borderId="16" xfId="0" applyFill="1" applyBorder="1" applyProtection="1"/>
    <xf numFmtId="0" fontId="0" fillId="5" borderId="17" xfId="0" applyFill="1" applyBorder="1" applyProtection="1"/>
    <xf numFmtId="0" fontId="15" fillId="5" borderId="0" xfId="0" applyFont="1" applyFill="1" applyBorder="1" applyAlignment="1" applyProtection="1">
      <alignment horizontal="center"/>
    </xf>
    <xf numFmtId="0" fontId="0" fillId="5" borderId="0" xfId="0" applyFill="1" applyBorder="1" applyProtection="1"/>
    <xf numFmtId="4" fontId="10" fillId="5" borderId="0" xfId="0" applyNumberFormat="1" applyFont="1" applyFill="1" applyBorder="1" applyProtection="1"/>
    <xf numFmtId="0" fontId="10" fillId="5" borderId="0" xfId="0" applyFont="1" applyFill="1" applyBorder="1" applyProtection="1"/>
    <xf numFmtId="0" fontId="10" fillId="5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/>
    </xf>
    <xf numFmtId="0" fontId="0" fillId="5" borderId="18" xfId="0" applyFill="1" applyBorder="1" applyProtection="1"/>
    <xf numFmtId="0" fontId="0" fillId="5" borderId="19" xfId="0" applyFill="1" applyBorder="1" applyProtection="1"/>
    <xf numFmtId="4" fontId="0" fillId="5" borderId="19" xfId="0" applyNumberFormat="1" applyFill="1" applyBorder="1" applyProtection="1"/>
    <xf numFmtId="0" fontId="4" fillId="2" borderId="0" xfId="0" applyFont="1" applyFill="1" applyProtection="1"/>
    <xf numFmtId="14" fontId="0" fillId="0" borderId="0" xfId="0" applyNumberFormat="1" applyFill="1" applyProtection="1"/>
    <xf numFmtId="0" fontId="23" fillId="0" borderId="0" xfId="0" applyFont="1" applyFill="1" applyProtection="1"/>
    <xf numFmtId="165" fontId="16" fillId="2" borderId="4" xfId="0" applyNumberFormat="1" applyFont="1" applyFill="1" applyBorder="1" applyAlignment="1" applyProtection="1">
      <alignment horizontal="center" vertical="center" wrapText="1"/>
    </xf>
    <xf numFmtId="4" fontId="18" fillId="2" borderId="4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390526</xdr:colOff>
      <xdr:row>7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000250" cy="1771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590551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47850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400050</xdr:colOff>
      <xdr:row>7</xdr:row>
      <xdr:rowOff>9526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781175" cy="1619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1175" cy="1619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8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6925" cy="1571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419100</xdr:colOff>
      <xdr:row>7</xdr:row>
      <xdr:rowOff>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38325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29"/>
  <sheetViews>
    <sheetView showGridLines="0" tabSelected="1" topLeftCell="A4" zoomScaleNormal="100" workbookViewId="0">
      <selection activeCell="B15" sqref="B15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7" ht="18.75" x14ac:dyDescent="0.3">
      <c r="B1" s="108" t="s">
        <v>0</v>
      </c>
      <c r="C1" s="108"/>
    </row>
    <row r="2" spans="1:7" ht="18.75" x14ac:dyDescent="0.3">
      <c r="B2" s="108" t="s">
        <v>27</v>
      </c>
      <c r="C2" s="108"/>
    </row>
    <row r="3" spans="1:7" ht="18.75" x14ac:dyDescent="0.3">
      <c r="B3" s="39"/>
      <c r="C3" s="39"/>
    </row>
    <row r="4" spans="1:7" ht="18.75" x14ac:dyDescent="0.3">
      <c r="B4" s="105" t="s">
        <v>1</v>
      </c>
      <c r="C4" s="105"/>
    </row>
    <row r="5" spans="1:7" ht="18.75" x14ac:dyDescent="0.3">
      <c r="B5" s="105" t="s">
        <v>2</v>
      </c>
      <c r="C5" s="105"/>
    </row>
    <row r="6" spans="1:7" ht="18.75" x14ac:dyDescent="0.25">
      <c r="B6" s="109" t="s">
        <v>57</v>
      </c>
      <c r="C6" s="109"/>
    </row>
    <row r="7" spans="1:7" ht="15" customHeight="1" x14ac:dyDescent="0.25">
      <c r="B7" s="41"/>
      <c r="C7" s="41"/>
    </row>
    <row r="9" spans="1:7" ht="15" customHeight="1" x14ac:dyDescent="0.25">
      <c r="A9" s="101" t="s">
        <v>55</v>
      </c>
      <c r="B9" s="144"/>
      <c r="C9" s="47">
        <v>0</v>
      </c>
      <c r="E9" s="20"/>
    </row>
    <row r="10" spans="1:7" ht="15" customHeight="1" x14ac:dyDescent="0.25">
      <c r="C10" s="15"/>
      <c r="E10" s="20"/>
    </row>
    <row r="11" spans="1:7" ht="15" customHeight="1" x14ac:dyDescent="0.25">
      <c r="A11" s="101" t="s">
        <v>24</v>
      </c>
      <c r="B11" s="102"/>
      <c r="C11" s="48">
        <f>SUM(C12:C15)</f>
        <v>24870</v>
      </c>
    </row>
    <row r="12" spans="1:7" ht="15" customHeight="1" x14ac:dyDescent="0.25">
      <c r="A12" s="103" t="s">
        <v>3</v>
      </c>
      <c r="B12" s="104"/>
      <c r="C12" s="16">
        <f>PayPal!C10</f>
        <v>0</v>
      </c>
    </row>
    <row r="13" spans="1:7" ht="15" customHeight="1" x14ac:dyDescent="0.25">
      <c r="A13" s="103" t="s">
        <v>115</v>
      </c>
      <c r="B13" s="104"/>
      <c r="C13" s="45">
        <f>'Яндекс деньги'!C10</f>
        <v>100</v>
      </c>
    </row>
    <row r="14" spans="1:7" ht="15" customHeight="1" x14ac:dyDescent="0.25">
      <c r="A14" s="9" t="s">
        <v>56</v>
      </c>
      <c r="B14" s="9"/>
      <c r="C14" s="16">
        <f>Сбербанк!B63</f>
        <v>24170</v>
      </c>
    </row>
    <row r="15" spans="1:7" s="123" customFormat="1" ht="15" customHeight="1" x14ac:dyDescent="0.25">
      <c r="A15" s="122" t="s">
        <v>58</v>
      </c>
      <c r="B15" s="122"/>
      <c r="C15" s="16">
        <f>Наличные!B11</f>
        <v>600</v>
      </c>
      <c r="D15" s="74"/>
      <c r="E15" s="74"/>
      <c r="F15" s="74"/>
      <c r="G15" s="74"/>
    </row>
    <row r="16" spans="1:7" ht="15" customHeight="1" x14ac:dyDescent="0.25">
      <c r="A16" s="101" t="s">
        <v>25</v>
      </c>
      <c r="B16" s="102"/>
      <c r="C16" s="47">
        <f>SUM(C17:C21)</f>
        <v>18827.18</v>
      </c>
    </row>
    <row r="17" spans="1:5" ht="15" customHeight="1" x14ac:dyDescent="0.25">
      <c r="A17" s="10" t="s">
        <v>29</v>
      </c>
      <c r="B17" s="11"/>
      <c r="C17" s="17">
        <f>Расходы!B10</f>
        <v>0</v>
      </c>
    </row>
    <row r="18" spans="1:5" ht="15" customHeight="1" x14ac:dyDescent="0.25">
      <c r="A18" s="9" t="s">
        <v>4</v>
      </c>
      <c r="B18" s="12"/>
      <c r="C18" s="18">
        <f>Расходы!B24</f>
        <v>9445.7000000000007</v>
      </c>
    </row>
    <row r="19" spans="1:5" ht="30" customHeight="1" x14ac:dyDescent="0.25">
      <c r="A19" s="106" t="s">
        <v>21</v>
      </c>
      <c r="B19" s="107"/>
      <c r="C19" s="18">
        <f>Расходы!B26</f>
        <v>0</v>
      </c>
    </row>
    <row r="20" spans="1:5" ht="15" customHeight="1" x14ac:dyDescent="0.25">
      <c r="A20" s="38" t="s">
        <v>54</v>
      </c>
      <c r="B20" s="40"/>
      <c r="C20" s="18">
        <f>Расходы!B43</f>
        <v>8531.48</v>
      </c>
      <c r="D20" s="65"/>
    </row>
    <row r="21" spans="1:5" ht="15" customHeight="1" x14ac:dyDescent="0.25">
      <c r="A21" s="9" t="s">
        <v>5</v>
      </c>
      <c r="B21" s="12"/>
      <c r="C21" s="18">
        <f>Расходы!B46</f>
        <v>850</v>
      </c>
      <c r="D21" s="65"/>
    </row>
    <row r="22" spans="1:5" ht="15" customHeight="1" x14ac:dyDescent="0.25">
      <c r="C22" s="15"/>
      <c r="D22" s="65"/>
      <c r="E22" s="65"/>
    </row>
    <row r="23" spans="1:5" ht="15" customHeight="1" x14ac:dyDescent="0.25">
      <c r="A23" s="101" t="s">
        <v>26</v>
      </c>
      <c r="B23" s="102"/>
      <c r="C23" s="47">
        <f>C9+C11-C16</f>
        <v>6042.82</v>
      </c>
      <c r="E23" s="20"/>
    </row>
    <row r="24" spans="1:5" ht="15" customHeight="1" x14ac:dyDescent="0.25">
      <c r="A24" s="29" t="s">
        <v>6</v>
      </c>
      <c r="B24" s="30"/>
      <c r="C24" s="70">
        <v>0</v>
      </c>
      <c r="E24" s="20"/>
    </row>
    <row r="25" spans="1:5" x14ac:dyDescent="0.25">
      <c r="C25" s="28"/>
    </row>
    <row r="26" spans="1:5" x14ac:dyDescent="0.25">
      <c r="E26" s="20"/>
    </row>
    <row r="27" spans="1:5" x14ac:dyDescent="0.25">
      <c r="C27" s="28"/>
    </row>
    <row r="28" spans="1:5" x14ac:dyDescent="0.25">
      <c r="E28" s="20"/>
    </row>
    <row r="29" spans="1:5" x14ac:dyDescent="0.25">
      <c r="C29" s="31"/>
    </row>
  </sheetData>
  <sheetProtection formatCells="0" formatColumns="0" formatRows="0" insertColumns="0" insertRows="0" insertHyperlinks="0" deleteColumns="0" deleteRows="0" sort="0" autoFilter="0" pivotTables="0"/>
  <mergeCells count="12">
    <mergeCell ref="B1:C1"/>
    <mergeCell ref="A16:B16"/>
    <mergeCell ref="B4:C4"/>
    <mergeCell ref="B2:C2"/>
    <mergeCell ref="B6:C6"/>
    <mergeCell ref="A12:B12"/>
    <mergeCell ref="A9:B9"/>
    <mergeCell ref="A23:B23"/>
    <mergeCell ref="A11:B11"/>
    <mergeCell ref="A13:B13"/>
    <mergeCell ref="B5:C5"/>
    <mergeCell ref="A19:B1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47"/>
  <sheetViews>
    <sheetView showGridLines="0" zoomScaleNormal="100" workbookViewId="0">
      <selection sqref="A1:XFD5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08" t="s">
        <v>0</v>
      </c>
      <c r="C1" s="108"/>
    </row>
    <row r="2" spans="1:3" ht="18.75" x14ac:dyDescent="0.3">
      <c r="B2" s="108" t="s">
        <v>27</v>
      </c>
      <c r="C2" s="108"/>
    </row>
    <row r="3" spans="1:3" ht="18.75" x14ac:dyDescent="0.3">
      <c r="B3" s="105"/>
      <c r="C3" s="105"/>
    </row>
    <row r="4" spans="1:3" ht="18.75" x14ac:dyDescent="0.3">
      <c r="A4" s="1" t="s">
        <v>7</v>
      </c>
      <c r="B4" s="105" t="s">
        <v>8</v>
      </c>
      <c r="C4" s="105"/>
    </row>
    <row r="5" spans="1:3" ht="18.75" x14ac:dyDescent="0.25">
      <c r="B5" s="109" t="s">
        <v>28</v>
      </c>
      <c r="C5" s="109"/>
    </row>
    <row r="6" spans="1:3" ht="15.75" x14ac:dyDescent="0.25">
      <c r="B6" s="3"/>
      <c r="C6" s="4"/>
    </row>
    <row r="8" spans="1:3" ht="15" customHeight="1" x14ac:dyDescent="0.25">
      <c r="A8" s="36" t="s">
        <v>9</v>
      </c>
      <c r="B8" s="8" t="s">
        <v>10</v>
      </c>
      <c r="C8" s="37" t="s">
        <v>11</v>
      </c>
    </row>
    <row r="9" spans="1:3" ht="15" customHeight="1" x14ac:dyDescent="0.25">
      <c r="A9" s="77" t="s">
        <v>29</v>
      </c>
      <c r="B9" s="78"/>
      <c r="C9" s="79"/>
    </row>
    <row r="10" spans="1:3" ht="15" customHeight="1" x14ac:dyDescent="0.25">
      <c r="A10" s="88" t="s">
        <v>12</v>
      </c>
      <c r="B10" s="86">
        <v>0</v>
      </c>
      <c r="C10" s="82"/>
    </row>
    <row r="11" spans="1:3" ht="15" customHeight="1" x14ac:dyDescent="0.25">
      <c r="A11" s="83" t="s">
        <v>4</v>
      </c>
      <c r="B11" s="84"/>
      <c r="C11" s="85"/>
    </row>
    <row r="12" spans="1:3" ht="15" customHeight="1" x14ac:dyDescent="0.25">
      <c r="A12" s="96">
        <v>43978</v>
      </c>
      <c r="B12" s="97">
        <v>1090</v>
      </c>
      <c r="C12" s="98" t="s">
        <v>30</v>
      </c>
    </row>
    <row r="13" spans="1:3" ht="15" customHeight="1" x14ac:dyDescent="0.25">
      <c r="A13" s="96">
        <v>43979</v>
      </c>
      <c r="B13" s="97">
        <v>1260</v>
      </c>
      <c r="C13" s="98" t="s">
        <v>30</v>
      </c>
    </row>
    <row r="14" spans="1:3" ht="15" customHeight="1" x14ac:dyDescent="0.25">
      <c r="A14" s="96">
        <v>43997</v>
      </c>
      <c r="B14" s="97">
        <v>219</v>
      </c>
      <c r="C14" s="98" t="s">
        <v>31</v>
      </c>
    </row>
    <row r="15" spans="1:3" ht="15" customHeight="1" x14ac:dyDescent="0.25">
      <c r="A15" s="96">
        <v>43999</v>
      </c>
      <c r="B15" s="97">
        <v>25</v>
      </c>
      <c r="C15" s="98" t="s">
        <v>32</v>
      </c>
    </row>
    <row r="16" spans="1:3" ht="15" customHeight="1" x14ac:dyDescent="0.25">
      <c r="A16" s="96">
        <v>44001</v>
      </c>
      <c r="B16" s="97">
        <v>250</v>
      </c>
      <c r="C16" s="98" t="s">
        <v>33</v>
      </c>
    </row>
    <row r="17" spans="1:3" s="74" customFormat="1" ht="15" customHeight="1" x14ac:dyDescent="0.25">
      <c r="A17" s="96">
        <v>44001</v>
      </c>
      <c r="B17" s="97">
        <v>140</v>
      </c>
      <c r="C17" s="98" t="s">
        <v>34</v>
      </c>
    </row>
    <row r="18" spans="1:3" s="74" customFormat="1" ht="15" customHeight="1" x14ac:dyDescent="0.25">
      <c r="A18" s="96">
        <v>44001</v>
      </c>
      <c r="B18" s="97">
        <v>433.7</v>
      </c>
      <c r="C18" s="98" t="s">
        <v>35</v>
      </c>
    </row>
    <row r="19" spans="1:3" s="74" customFormat="1" ht="15" customHeight="1" x14ac:dyDescent="0.25">
      <c r="A19" s="96">
        <v>44002</v>
      </c>
      <c r="B19" s="97">
        <v>1030</v>
      </c>
      <c r="C19" s="98" t="s">
        <v>30</v>
      </c>
    </row>
    <row r="20" spans="1:3" s="74" customFormat="1" ht="15" customHeight="1" x14ac:dyDescent="0.25">
      <c r="A20" s="96">
        <v>44002</v>
      </c>
      <c r="B20" s="97">
        <v>202</v>
      </c>
      <c r="C20" s="98" t="s">
        <v>36</v>
      </c>
    </row>
    <row r="21" spans="1:3" s="74" customFormat="1" ht="15" customHeight="1" x14ac:dyDescent="0.25">
      <c r="A21" s="96">
        <v>44004</v>
      </c>
      <c r="B21" s="97">
        <v>4470</v>
      </c>
      <c r="C21" s="98" t="s">
        <v>38</v>
      </c>
    </row>
    <row r="22" spans="1:3" s="74" customFormat="1" ht="15" customHeight="1" x14ac:dyDescent="0.25">
      <c r="A22" s="96">
        <v>44005</v>
      </c>
      <c r="B22" s="97">
        <v>276</v>
      </c>
      <c r="C22" s="98" t="s">
        <v>37</v>
      </c>
    </row>
    <row r="23" spans="1:3" s="74" customFormat="1" ht="15" customHeight="1" x14ac:dyDescent="0.25">
      <c r="A23" s="96">
        <v>44010</v>
      </c>
      <c r="B23" s="97">
        <v>50</v>
      </c>
      <c r="C23" s="98" t="s">
        <v>39</v>
      </c>
    </row>
    <row r="24" spans="1:3" ht="15" customHeight="1" x14ac:dyDescent="0.25">
      <c r="A24" s="91" t="s">
        <v>12</v>
      </c>
      <c r="B24" s="92">
        <f>SUM(B12:B23)</f>
        <v>9445.7000000000007</v>
      </c>
      <c r="C24" s="93"/>
    </row>
    <row r="25" spans="1:3" ht="15" customHeight="1" x14ac:dyDescent="0.25">
      <c r="A25" s="80" t="s">
        <v>40</v>
      </c>
      <c r="B25" s="81"/>
      <c r="C25" s="94"/>
    </row>
    <row r="26" spans="1:3" s="27" customFormat="1" ht="15" customHeight="1" x14ac:dyDescent="0.25">
      <c r="A26" s="88" t="s">
        <v>12</v>
      </c>
      <c r="B26" s="87">
        <v>0</v>
      </c>
      <c r="C26" s="89"/>
    </row>
    <row r="27" spans="1:3" s="71" customFormat="1" ht="15" customHeight="1" x14ac:dyDescent="0.25">
      <c r="A27" s="51" t="s">
        <v>41</v>
      </c>
      <c r="B27" s="52"/>
      <c r="C27" s="53"/>
    </row>
    <row r="28" spans="1:3" s="73" customFormat="1" ht="15" customHeight="1" x14ac:dyDescent="0.25">
      <c r="A28" s="96">
        <v>43984</v>
      </c>
      <c r="B28" s="75">
        <v>544</v>
      </c>
      <c r="C28" s="76" t="s">
        <v>43</v>
      </c>
    </row>
    <row r="29" spans="1:3" s="73" customFormat="1" ht="15" customHeight="1" x14ac:dyDescent="0.25">
      <c r="A29" s="96">
        <v>43990</v>
      </c>
      <c r="B29" s="75">
        <v>640.99</v>
      </c>
      <c r="C29" s="76" t="s">
        <v>44</v>
      </c>
    </row>
    <row r="30" spans="1:3" s="73" customFormat="1" ht="15" customHeight="1" x14ac:dyDescent="0.25">
      <c r="A30" s="96">
        <v>43990</v>
      </c>
      <c r="B30" s="75">
        <v>819.79</v>
      </c>
      <c r="C30" s="76" t="s">
        <v>45</v>
      </c>
    </row>
    <row r="31" spans="1:3" s="73" customFormat="1" ht="15" customHeight="1" x14ac:dyDescent="0.25">
      <c r="A31" s="96">
        <v>43994</v>
      </c>
      <c r="B31" s="75">
        <v>252</v>
      </c>
      <c r="C31" s="76" t="s">
        <v>46</v>
      </c>
    </row>
    <row r="32" spans="1:3" s="73" customFormat="1" ht="15" customHeight="1" x14ac:dyDescent="0.25">
      <c r="A32" s="96">
        <v>43996</v>
      </c>
      <c r="B32" s="75">
        <v>561</v>
      </c>
      <c r="C32" s="76" t="s">
        <v>44</v>
      </c>
    </row>
    <row r="33" spans="1:3" s="73" customFormat="1" ht="15" customHeight="1" x14ac:dyDescent="0.25">
      <c r="A33" s="96">
        <v>43997</v>
      </c>
      <c r="B33" s="75">
        <v>169</v>
      </c>
      <c r="C33" s="76" t="s">
        <v>43</v>
      </c>
    </row>
    <row r="34" spans="1:3" s="73" customFormat="1" ht="15" customHeight="1" x14ac:dyDescent="0.25">
      <c r="A34" s="96">
        <v>43997</v>
      </c>
      <c r="B34" s="75">
        <v>929</v>
      </c>
      <c r="C34" s="76" t="s">
        <v>47</v>
      </c>
    </row>
    <row r="35" spans="1:3" s="73" customFormat="1" ht="15" customHeight="1" x14ac:dyDescent="0.25">
      <c r="A35" s="96">
        <v>43999</v>
      </c>
      <c r="B35" s="75">
        <v>527</v>
      </c>
      <c r="C35" s="76" t="s">
        <v>48</v>
      </c>
    </row>
    <row r="36" spans="1:3" s="73" customFormat="1" ht="15" customHeight="1" x14ac:dyDescent="0.25">
      <c r="A36" s="96">
        <v>44000</v>
      </c>
      <c r="B36" s="75">
        <v>459.89</v>
      </c>
      <c r="C36" s="76" t="s">
        <v>49</v>
      </c>
    </row>
    <row r="37" spans="1:3" s="73" customFormat="1" ht="15" customHeight="1" x14ac:dyDescent="0.25">
      <c r="A37" s="96">
        <v>44001</v>
      </c>
      <c r="B37" s="75">
        <v>255</v>
      </c>
      <c r="C37" s="76" t="s">
        <v>50</v>
      </c>
    </row>
    <row r="38" spans="1:3" s="73" customFormat="1" ht="15" customHeight="1" x14ac:dyDescent="0.25">
      <c r="A38" s="96">
        <v>44003</v>
      </c>
      <c r="B38" s="75">
        <v>964.9</v>
      </c>
      <c r="C38" s="76" t="s">
        <v>51</v>
      </c>
    </row>
    <row r="39" spans="1:3" s="73" customFormat="1" ht="15" customHeight="1" x14ac:dyDescent="0.25">
      <c r="A39" s="96">
        <v>44004</v>
      </c>
      <c r="B39" s="75">
        <v>572</v>
      </c>
      <c r="C39" s="76" t="s">
        <v>52</v>
      </c>
    </row>
    <row r="40" spans="1:3" s="73" customFormat="1" ht="15" customHeight="1" x14ac:dyDescent="0.25">
      <c r="A40" s="96">
        <v>44007</v>
      </c>
      <c r="B40" s="75">
        <v>1204.49</v>
      </c>
      <c r="C40" s="76" t="s">
        <v>45</v>
      </c>
    </row>
    <row r="41" spans="1:3" s="73" customFormat="1" ht="15" customHeight="1" x14ac:dyDescent="0.25">
      <c r="A41" s="96">
        <v>44010</v>
      </c>
      <c r="B41" s="75">
        <v>169</v>
      </c>
      <c r="C41" s="76" t="s">
        <v>53</v>
      </c>
    </row>
    <row r="42" spans="1:3" s="73" customFormat="1" ht="15" customHeight="1" x14ac:dyDescent="0.25">
      <c r="A42" s="96">
        <v>44011</v>
      </c>
      <c r="B42" s="75">
        <v>463.42</v>
      </c>
      <c r="C42" s="76" t="s">
        <v>44</v>
      </c>
    </row>
    <row r="43" spans="1:3" ht="15" customHeight="1" x14ac:dyDescent="0.25">
      <c r="A43" s="46" t="s">
        <v>12</v>
      </c>
      <c r="B43" s="87">
        <f>SUM(B28:B42)</f>
        <v>8531.48</v>
      </c>
      <c r="C43" s="82"/>
    </row>
    <row r="44" spans="1:3" ht="15" customHeight="1" x14ac:dyDescent="0.25">
      <c r="A44" s="83" t="s">
        <v>5</v>
      </c>
      <c r="B44" s="43"/>
      <c r="C44" s="85"/>
    </row>
    <row r="45" spans="1:3" x14ac:dyDescent="0.25">
      <c r="A45" s="96">
        <v>43997</v>
      </c>
      <c r="B45" s="90">
        <v>850</v>
      </c>
      <c r="C45" s="95" t="s">
        <v>42</v>
      </c>
    </row>
    <row r="46" spans="1:3" x14ac:dyDescent="0.25">
      <c r="A46" s="54" t="s">
        <v>12</v>
      </c>
      <c r="B46" s="64">
        <f>SUM(B45:B45)</f>
        <v>850</v>
      </c>
      <c r="C46" s="55"/>
    </row>
    <row r="47" spans="1:3" x14ac:dyDescent="0.25">
      <c r="A47" s="68" t="s">
        <v>20</v>
      </c>
      <c r="B47" s="42">
        <f>B10+B24+B26+B43+B46</f>
        <v>18827.18</v>
      </c>
      <c r="C47" s="50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0 C45">
    <cfRule type="containsText" dxfId="20" priority="292" operator="containsText" text="стерилизация">
      <formula>NOT(ISERROR(SEARCH("стерилизация",C10)))</formula>
    </cfRule>
    <cfRule type="containsText" dxfId="19" priority="293" operator="containsText" text="стерилизация">
      <formula>NOT(ISERROR(SEARCH("стерилизация",C10)))</formula>
    </cfRule>
    <cfRule type="containsText" dxfId="18" priority="294" operator="containsText" text="лечение">
      <formula>NOT(ISERROR(SEARCH("лечение",C10)))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6"/>
  <sheetViews>
    <sheetView showGridLines="0" topLeftCell="A4" workbookViewId="0">
      <selection activeCell="C10" sqref="C10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0" customWidth="1"/>
    <col min="5" max="5" width="34.7109375" bestFit="1" customWidth="1"/>
    <col min="6" max="251" width="8.85546875" customWidth="1"/>
  </cols>
  <sheetData>
    <row r="1" spans="1:5" ht="18.75" x14ac:dyDescent="0.3">
      <c r="B1" s="110" t="s">
        <v>0</v>
      </c>
      <c r="C1" s="110"/>
      <c r="D1" s="110"/>
      <c r="E1" s="110"/>
    </row>
    <row r="2" spans="1:5" ht="18.75" x14ac:dyDescent="0.3">
      <c r="B2" s="110" t="s">
        <v>27</v>
      </c>
      <c r="C2" s="110"/>
      <c r="D2" s="110"/>
      <c r="E2" s="110"/>
    </row>
    <row r="3" spans="1:5" ht="18" customHeight="1" x14ac:dyDescent="0.3">
      <c r="D3" s="19"/>
      <c r="E3" s="5"/>
    </row>
    <row r="4" spans="1:5" ht="18.75" x14ac:dyDescent="0.25">
      <c r="B4" s="111" t="s">
        <v>16</v>
      </c>
      <c r="C4" s="111"/>
      <c r="D4" s="111"/>
      <c r="E4" s="111"/>
    </row>
    <row r="5" spans="1:5" ht="18.75" x14ac:dyDescent="0.25">
      <c r="B5" s="111" t="s">
        <v>61</v>
      </c>
      <c r="C5" s="111"/>
      <c r="D5" s="111"/>
      <c r="E5" s="111"/>
    </row>
    <row r="6" spans="1:5" ht="18.75" x14ac:dyDescent="0.3">
      <c r="D6" s="112"/>
      <c r="E6" s="112"/>
    </row>
    <row r="8" spans="1:5" s="25" customFormat="1" ht="30" x14ac:dyDescent="0.25">
      <c r="A8" s="21" t="s">
        <v>13</v>
      </c>
      <c r="B8" s="22" t="s">
        <v>17</v>
      </c>
      <c r="C8" s="22" t="s">
        <v>10</v>
      </c>
      <c r="D8" s="23" t="s">
        <v>14</v>
      </c>
      <c r="E8" s="24" t="s">
        <v>18</v>
      </c>
    </row>
    <row r="9" spans="1:5" s="25" customFormat="1" ht="14.25" customHeight="1" x14ac:dyDescent="0.25">
      <c r="A9" s="34"/>
      <c r="B9" s="34"/>
      <c r="C9" s="56"/>
      <c r="D9" s="32"/>
      <c r="E9" s="35"/>
    </row>
    <row r="10" spans="1:5" ht="30" customHeight="1" x14ac:dyDescent="0.25">
      <c r="A10" s="113" t="s">
        <v>12</v>
      </c>
      <c r="B10" s="114"/>
      <c r="C10" s="69">
        <f>SUM(C9:C9)</f>
        <v>0</v>
      </c>
      <c r="D10" s="14"/>
      <c r="E10" s="49"/>
    </row>
    <row r="16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A10:B10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showGridLines="0" topLeftCell="A10" workbookViewId="0">
      <selection activeCell="E26" sqref="E26"/>
    </sheetView>
  </sheetViews>
  <sheetFormatPr defaultColWidth="11.42578125" defaultRowHeight="15" x14ac:dyDescent="0.25"/>
  <cols>
    <col min="1" max="2" width="20.7109375" customWidth="1"/>
    <col min="3" max="3" width="15.7109375" style="20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10" t="s">
        <v>0</v>
      </c>
      <c r="C1" s="110"/>
      <c r="D1" s="110"/>
      <c r="E1" s="110"/>
    </row>
    <row r="2" spans="1:5" ht="18.75" x14ac:dyDescent="0.3">
      <c r="B2" s="110" t="s">
        <v>27</v>
      </c>
      <c r="C2" s="110"/>
      <c r="D2" s="110"/>
      <c r="E2" s="110"/>
    </row>
    <row r="3" spans="1:5" ht="18" customHeight="1" x14ac:dyDescent="0.3">
      <c r="C3" s="19"/>
      <c r="D3" s="5"/>
      <c r="E3" s="5"/>
    </row>
    <row r="4" spans="1:5" ht="18.75" x14ac:dyDescent="0.25">
      <c r="B4" s="111" t="s">
        <v>114</v>
      </c>
      <c r="C4" s="111"/>
      <c r="D4" s="111"/>
      <c r="E4" s="111"/>
    </row>
    <row r="5" spans="1:5" ht="18.75" x14ac:dyDescent="0.25">
      <c r="B5" s="111" t="s">
        <v>57</v>
      </c>
      <c r="C5" s="111"/>
      <c r="D5" s="111"/>
      <c r="E5" s="111"/>
    </row>
    <row r="6" spans="1:5" ht="18.75" x14ac:dyDescent="0.3">
      <c r="C6" s="112"/>
      <c r="D6" s="112"/>
      <c r="E6" s="63"/>
    </row>
    <row r="8" spans="1:5" s="25" customFormat="1" ht="30" x14ac:dyDescent="0.25">
      <c r="A8" s="21" t="s">
        <v>13</v>
      </c>
      <c r="B8" s="22" t="s">
        <v>103</v>
      </c>
      <c r="C8" s="23" t="s">
        <v>10</v>
      </c>
      <c r="D8" s="22" t="s">
        <v>22</v>
      </c>
      <c r="E8" s="24" t="s">
        <v>18</v>
      </c>
    </row>
    <row r="9" spans="1:5" s="25" customFormat="1" x14ac:dyDescent="0.25">
      <c r="A9" s="34">
        <v>44011</v>
      </c>
      <c r="B9" s="99" t="s">
        <v>104</v>
      </c>
      <c r="C9" s="56">
        <v>100</v>
      </c>
      <c r="D9" s="32">
        <v>5132</v>
      </c>
      <c r="E9" s="35" t="s">
        <v>15</v>
      </c>
    </row>
    <row r="10" spans="1:5" ht="30" customHeight="1" x14ac:dyDescent="0.25">
      <c r="A10" s="115" t="s">
        <v>12</v>
      </c>
      <c r="B10" s="116"/>
      <c r="C10" s="66">
        <f>SUM(C9:C9)</f>
        <v>100</v>
      </c>
      <c r="D10" s="67"/>
      <c r="E10" s="33"/>
    </row>
    <row r="12" spans="1:5" x14ac:dyDescent="0.25">
      <c r="C12" s="44"/>
    </row>
    <row r="17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A10:B10"/>
    <mergeCell ref="B2:E2"/>
    <mergeCell ref="B1:E1"/>
    <mergeCell ref="C6:D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66"/>
  <sheetViews>
    <sheetView showGridLines="0" workbookViewId="0">
      <selection activeCell="B1" sqref="B1:D1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61" customWidth="1"/>
    <col min="4" max="4" width="98.7109375" customWidth="1"/>
    <col min="5" max="253" width="8.85546875" customWidth="1"/>
  </cols>
  <sheetData>
    <row r="1" spans="1:4" ht="18.75" x14ac:dyDescent="0.3">
      <c r="B1" s="110" t="s">
        <v>0</v>
      </c>
      <c r="C1" s="110"/>
      <c r="D1" s="110"/>
    </row>
    <row r="2" spans="1:4" ht="15" customHeight="1" x14ac:dyDescent="0.3">
      <c r="B2" s="110" t="s">
        <v>27</v>
      </c>
      <c r="C2" s="110"/>
      <c r="D2" s="110"/>
    </row>
    <row r="3" spans="1:4" ht="15" customHeight="1" x14ac:dyDescent="0.3">
      <c r="B3" s="57"/>
      <c r="C3" s="60"/>
    </row>
    <row r="4" spans="1:4" ht="15" customHeight="1" x14ac:dyDescent="0.25">
      <c r="B4" s="111" t="s">
        <v>59</v>
      </c>
      <c r="C4" s="111"/>
      <c r="D4" s="111"/>
    </row>
    <row r="5" spans="1:4" ht="15" customHeight="1" x14ac:dyDescent="0.25">
      <c r="B5" s="111" t="s">
        <v>60</v>
      </c>
      <c r="C5" s="111"/>
      <c r="D5" s="111"/>
    </row>
    <row r="6" spans="1:4" ht="15" customHeight="1" x14ac:dyDescent="0.3">
      <c r="B6" s="112" t="s">
        <v>61</v>
      </c>
      <c r="C6" s="112"/>
      <c r="D6" s="112"/>
    </row>
    <row r="9" spans="1:4" ht="15" customHeight="1" x14ac:dyDescent="0.25">
      <c r="A9" s="7" t="s">
        <v>19</v>
      </c>
      <c r="B9" s="26" t="s">
        <v>10</v>
      </c>
      <c r="C9" s="26" t="s">
        <v>14</v>
      </c>
      <c r="D9" s="13" t="s">
        <v>18</v>
      </c>
    </row>
    <row r="10" spans="1:4" ht="15" customHeight="1" x14ac:dyDescent="0.25">
      <c r="A10" s="117" t="s">
        <v>23</v>
      </c>
      <c r="B10" s="118"/>
      <c r="C10" s="119"/>
      <c r="D10" s="120"/>
    </row>
    <row r="11" spans="1:4" ht="15.75" customHeight="1" x14ac:dyDescent="0.25">
      <c r="A11" s="34">
        <v>43998</v>
      </c>
      <c r="B11" s="72">
        <v>10</v>
      </c>
      <c r="C11" s="121" t="s">
        <v>64</v>
      </c>
      <c r="D11" s="121"/>
    </row>
    <row r="12" spans="1:4" ht="15.75" customHeight="1" x14ac:dyDescent="0.25">
      <c r="A12" s="34">
        <v>43998</v>
      </c>
      <c r="B12" s="72">
        <v>100</v>
      </c>
      <c r="C12" s="121" t="s">
        <v>65</v>
      </c>
      <c r="D12" s="121"/>
    </row>
    <row r="13" spans="1:4" ht="15.75" customHeight="1" x14ac:dyDescent="0.25">
      <c r="A13" s="34">
        <v>43998</v>
      </c>
      <c r="B13" s="72">
        <v>500</v>
      </c>
      <c r="C13" s="121" t="s">
        <v>66</v>
      </c>
      <c r="D13" s="121"/>
    </row>
    <row r="14" spans="1:4" ht="15.75" customHeight="1" x14ac:dyDescent="0.25">
      <c r="A14" s="34">
        <v>43998</v>
      </c>
      <c r="B14" s="72">
        <v>400</v>
      </c>
      <c r="C14" s="121" t="s">
        <v>67</v>
      </c>
      <c r="D14" s="121"/>
    </row>
    <row r="15" spans="1:4" ht="15.75" customHeight="1" x14ac:dyDescent="0.25">
      <c r="A15" s="34">
        <v>43998</v>
      </c>
      <c r="B15" s="72">
        <v>500</v>
      </c>
      <c r="C15" s="121" t="s">
        <v>68</v>
      </c>
      <c r="D15" s="121"/>
    </row>
    <row r="16" spans="1:4" ht="15.75" customHeight="1" x14ac:dyDescent="0.25">
      <c r="A16" s="34">
        <v>43999</v>
      </c>
      <c r="B16" s="72">
        <v>1000</v>
      </c>
      <c r="C16" s="121" t="s">
        <v>70</v>
      </c>
      <c r="D16" s="121"/>
    </row>
    <row r="17" spans="1:4" ht="15.75" customHeight="1" x14ac:dyDescent="0.25">
      <c r="A17" s="34">
        <v>43999</v>
      </c>
      <c r="B17" s="72">
        <v>100</v>
      </c>
      <c r="C17" s="121" t="s">
        <v>71</v>
      </c>
      <c r="D17" s="121"/>
    </row>
    <row r="18" spans="1:4" ht="15.75" customHeight="1" x14ac:dyDescent="0.25">
      <c r="A18" s="34">
        <v>44000</v>
      </c>
      <c r="B18" s="72">
        <v>100</v>
      </c>
      <c r="C18" s="121" t="s">
        <v>72</v>
      </c>
      <c r="D18" s="121"/>
    </row>
    <row r="19" spans="1:4" ht="15.75" customHeight="1" x14ac:dyDescent="0.25">
      <c r="A19" s="34">
        <v>44000</v>
      </c>
      <c r="B19" s="72">
        <v>490</v>
      </c>
      <c r="C19" s="121" t="s">
        <v>73</v>
      </c>
      <c r="D19" s="121"/>
    </row>
    <row r="20" spans="1:4" ht="15.75" customHeight="1" x14ac:dyDescent="0.25">
      <c r="A20" s="34">
        <v>44000</v>
      </c>
      <c r="B20" s="72">
        <v>400</v>
      </c>
      <c r="C20" s="121" t="s">
        <v>74</v>
      </c>
      <c r="D20" s="121"/>
    </row>
    <row r="21" spans="1:4" ht="15.75" customHeight="1" x14ac:dyDescent="0.25">
      <c r="A21" s="34">
        <v>44001</v>
      </c>
      <c r="B21" s="72">
        <v>1000</v>
      </c>
      <c r="C21" s="121" t="s">
        <v>75</v>
      </c>
      <c r="D21" s="121"/>
    </row>
    <row r="22" spans="1:4" ht="15.75" customHeight="1" x14ac:dyDescent="0.25">
      <c r="A22" s="34">
        <v>44001</v>
      </c>
      <c r="B22" s="72">
        <v>800</v>
      </c>
      <c r="C22" s="121" t="s">
        <v>76</v>
      </c>
      <c r="D22" s="121"/>
    </row>
    <row r="23" spans="1:4" ht="15.75" customHeight="1" x14ac:dyDescent="0.25">
      <c r="A23" s="34">
        <v>44001</v>
      </c>
      <c r="B23" s="72">
        <v>200</v>
      </c>
      <c r="C23" s="121" t="s">
        <v>77</v>
      </c>
      <c r="D23" s="121"/>
    </row>
    <row r="24" spans="1:4" ht="15.75" customHeight="1" x14ac:dyDescent="0.25">
      <c r="A24" s="34">
        <v>44002</v>
      </c>
      <c r="B24" s="72">
        <v>200</v>
      </c>
      <c r="C24" s="121" t="s">
        <v>78</v>
      </c>
      <c r="D24" s="121"/>
    </row>
    <row r="25" spans="1:4" ht="15.75" customHeight="1" x14ac:dyDescent="0.25">
      <c r="A25" s="34">
        <v>44003</v>
      </c>
      <c r="B25" s="72">
        <v>300</v>
      </c>
      <c r="C25" s="121" t="s">
        <v>79</v>
      </c>
      <c r="D25" s="121"/>
    </row>
    <row r="26" spans="1:4" ht="15.75" customHeight="1" x14ac:dyDescent="0.25">
      <c r="A26" s="34">
        <v>44003</v>
      </c>
      <c r="B26" s="72">
        <v>500</v>
      </c>
      <c r="C26" s="121" t="s">
        <v>80</v>
      </c>
      <c r="D26" s="121"/>
    </row>
    <row r="27" spans="1:4" ht="15.75" customHeight="1" x14ac:dyDescent="0.25">
      <c r="A27" s="34">
        <v>44003</v>
      </c>
      <c r="B27" s="72">
        <v>100</v>
      </c>
      <c r="C27" s="121" t="s">
        <v>81</v>
      </c>
      <c r="D27" s="121"/>
    </row>
    <row r="28" spans="1:4" ht="15.75" customHeight="1" x14ac:dyDescent="0.25">
      <c r="A28" s="34">
        <v>44004</v>
      </c>
      <c r="B28" s="72">
        <v>300</v>
      </c>
      <c r="C28" s="121" t="s">
        <v>82</v>
      </c>
      <c r="D28" s="121"/>
    </row>
    <row r="29" spans="1:4" ht="15.75" customHeight="1" x14ac:dyDescent="0.25">
      <c r="A29" s="34">
        <v>44004</v>
      </c>
      <c r="B29" s="72">
        <v>200</v>
      </c>
      <c r="C29" s="121" t="s">
        <v>83</v>
      </c>
      <c r="D29" s="121"/>
    </row>
    <row r="30" spans="1:4" ht="15.75" customHeight="1" x14ac:dyDescent="0.25">
      <c r="A30" s="34">
        <v>44004</v>
      </c>
      <c r="B30" s="72">
        <v>300</v>
      </c>
      <c r="C30" s="121" t="s">
        <v>84</v>
      </c>
      <c r="D30" s="121"/>
    </row>
    <row r="31" spans="1:4" ht="15.75" customHeight="1" x14ac:dyDescent="0.25">
      <c r="A31" s="34">
        <v>44004</v>
      </c>
      <c r="B31" s="72">
        <v>200</v>
      </c>
      <c r="C31" s="121" t="s">
        <v>85</v>
      </c>
      <c r="D31" s="121"/>
    </row>
    <row r="32" spans="1:4" ht="15.75" customHeight="1" x14ac:dyDescent="0.25">
      <c r="A32" s="34">
        <v>44004</v>
      </c>
      <c r="B32" s="72">
        <v>620</v>
      </c>
      <c r="C32" s="121" t="s">
        <v>86</v>
      </c>
      <c r="D32" s="121"/>
    </row>
    <row r="33" spans="1:4" ht="15.75" customHeight="1" x14ac:dyDescent="0.25">
      <c r="A33" s="34">
        <v>44004</v>
      </c>
      <c r="B33" s="72">
        <v>300</v>
      </c>
      <c r="C33" s="121" t="s">
        <v>87</v>
      </c>
      <c r="D33" s="121"/>
    </row>
    <row r="34" spans="1:4" ht="15.75" customHeight="1" x14ac:dyDescent="0.25">
      <c r="A34" s="34">
        <v>44004</v>
      </c>
      <c r="B34" s="72">
        <v>300</v>
      </c>
      <c r="C34" s="121" t="s">
        <v>88</v>
      </c>
      <c r="D34" s="121"/>
    </row>
    <row r="35" spans="1:4" ht="15.75" customHeight="1" x14ac:dyDescent="0.25">
      <c r="A35" s="34">
        <v>44005</v>
      </c>
      <c r="B35" s="72">
        <v>300</v>
      </c>
      <c r="C35" s="121" t="s">
        <v>89</v>
      </c>
      <c r="D35" s="121"/>
    </row>
    <row r="36" spans="1:4" ht="15.75" customHeight="1" x14ac:dyDescent="0.25">
      <c r="A36" s="34">
        <v>44005</v>
      </c>
      <c r="B36" s="72">
        <v>200</v>
      </c>
      <c r="C36" s="121" t="s">
        <v>90</v>
      </c>
      <c r="D36" s="121"/>
    </row>
    <row r="37" spans="1:4" ht="15.75" customHeight="1" x14ac:dyDescent="0.25">
      <c r="A37" s="34">
        <v>44005</v>
      </c>
      <c r="B37" s="72">
        <v>500</v>
      </c>
      <c r="C37" s="121" t="s">
        <v>91</v>
      </c>
      <c r="D37" s="121"/>
    </row>
    <row r="38" spans="1:4" ht="15.75" customHeight="1" x14ac:dyDescent="0.25">
      <c r="A38" s="34">
        <v>44005</v>
      </c>
      <c r="B38" s="72">
        <v>250</v>
      </c>
      <c r="C38" s="121" t="s">
        <v>92</v>
      </c>
      <c r="D38" s="121"/>
    </row>
    <row r="39" spans="1:4" ht="15.75" customHeight="1" x14ac:dyDescent="0.25">
      <c r="A39" s="34">
        <v>44005</v>
      </c>
      <c r="B39" s="72">
        <v>300</v>
      </c>
      <c r="C39" s="121" t="s">
        <v>93</v>
      </c>
      <c r="D39" s="121"/>
    </row>
    <row r="40" spans="1:4" ht="15.75" customHeight="1" x14ac:dyDescent="0.25">
      <c r="A40" s="34">
        <v>44005</v>
      </c>
      <c r="B40" s="72">
        <v>150</v>
      </c>
      <c r="C40" s="121" t="s">
        <v>94</v>
      </c>
      <c r="D40" s="121"/>
    </row>
    <row r="41" spans="1:4" ht="15.75" customHeight="1" x14ac:dyDescent="0.25">
      <c r="A41" s="34">
        <v>44005</v>
      </c>
      <c r="B41" s="72">
        <v>1000</v>
      </c>
      <c r="C41" s="121" t="s">
        <v>95</v>
      </c>
      <c r="D41" s="121"/>
    </row>
    <row r="42" spans="1:4" ht="15.75" customHeight="1" x14ac:dyDescent="0.25">
      <c r="A42" s="34">
        <v>44006</v>
      </c>
      <c r="B42" s="72">
        <v>250</v>
      </c>
      <c r="C42" s="121" t="s">
        <v>79</v>
      </c>
      <c r="D42" s="121"/>
    </row>
    <row r="43" spans="1:4" ht="15.75" customHeight="1" x14ac:dyDescent="0.25">
      <c r="A43" s="34">
        <v>44007</v>
      </c>
      <c r="B43" s="72">
        <v>250</v>
      </c>
      <c r="C43" s="121" t="s">
        <v>96</v>
      </c>
      <c r="D43" s="121"/>
    </row>
    <row r="44" spans="1:4" ht="15.75" customHeight="1" x14ac:dyDescent="0.25">
      <c r="A44" s="34">
        <v>44007</v>
      </c>
      <c r="B44" s="72">
        <v>5000</v>
      </c>
      <c r="C44" s="121" t="s">
        <v>97</v>
      </c>
      <c r="D44" s="121"/>
    </row>
    <row r="45" spans="1:4" ht="15.75" customHeight="1" x14ac:dyDescent="0.25">
      <c r="A45" s="34">
        <v>44007</v>
      </c>
      <c r="B45" s="72">
        <v>100</v>
      </c>
      <c r="C45" s="121" t="s">
        <v>98</v>
      </c>
      <c r="D45" s="121"/>
    </row>
    <row r="46" spans="1:4" s="74" customFormat="1" ht="15.75" customHeight="1" x14ac:dyDescent="0.25">
      <c r="A46" s="34">
        <v>44007</v>
      </c>
      <c r="B46" s="72">
        <v>100</v>
      </c>
      <c r="C46" s="100" t="s">
        <v>72</v>
      </c>
      <c r="D46" s="100"/>
    </row>
    <row r="47" spans="1:4" s="74" customFormat="1" ht="15.75" customHeight="1" x14ac:dyDescent="0.25">
      <c r="A47" s="34">
        <v>44007</v>
      </c>
      <c r="B47" s="72">
        <v>250</v>
      </c>
      <c r="C47" s="100" t="s">
        <v>99</v>
      </c>
      <c r="D47" s="100"/>
    </row>
    <row r="48" spans="1:4" s="74" customFormat="1" ht="15.75" customHeight="1" x14ac:dyDescent="0.25">
      <c r="A48" s="34">
        <v>44009</v>
      </c>
      <c r="B48" s="72">
        <v>100</v>
      </c>
      <c r="C48" s="100" t="s">
        <v>100</v>
      </c>
      <c r="D48" s="100"/>
    </row>
    <row r="49" spans="1:4" s="74" customFormat="1" ht="15.75" customHeight="1" x14ac:dyDescent="0.25">
      <c r="A49" s="34">
        <v>44010</v>
      </c>
      <c r="B49" s="72">
        <v>300</v>
      </c>
      <c r="C49" s="100" t="s">
        <v>84</v>
      </c>
      <c r="D49" s="100"/>
    </row>
    <row r="50" spans="1:4" s="74" customFormat="1" ht="15.75" customHeight="1" x14ac:dyDescent="0.25">
      <c r="A50" s="34">
        <v>44010</v>
      </c>
      <c r="B50" s="72">
        <v>200</v>
      </c>
      <c r="C50" s="100" t="s">
        <v>81</v>
      </c>
      <c r="D50" s="100"/>
    </row>
    <row r="51" spans="1:4" s="74" customFormat="1" ht="15.75" customHeight="1" x14ac:dyDescent="0.25">
      <c r="A51" s="34">
        <v>44010</v>
      </c>
      <c r="B51" s="72">
        <v>200</v>
      </c>
      <c r="C51" s="100" t="s">
        <v>101</v>
      </c>
      <c r="D51" s="100"/>
    </row>
    <row r="52" spans="1:4" s="74" customFormat="1" ht="15.75" customHeight="1" x14ac:dyDescent="0.25">
      <c r="A52" s="34">
        <v>44011</v>
      </c>
      <c r="B52" s="72">
        <v>500</v>
      </c>
      <c r="C52" s="100" t="s">
        <v>102</v>
      </c>
      <c r="D52" s="100"/>
    </row>
    <row r="53" spans="1:4" s="74" customFormat="1" ht="15.75" customHeight="1" x14ac:dyDescent="0.25">
      <c r="A53" s="34">
        <v>44011</v>
      </c>
      <c r="B53" s="72">
        <v>200</v>
      </c>
      <c r="C53" s="100" t="s">
        <v>79</v>
      </c>
      <c r="D53" s="100"/>
    </row>
    <row r="54" spans="1:4" ht="15.75" customHeight="1" x14ac:dyDescent="0.25">
      <c r="A54" s="34">
        <v>44012</v>
      </c>
      <c r="B54" s="72">
        <v>200</v>
      </c>
      <c r="C54" s="121" t="s">
        <v>105</v>
      </c>
      <c r="D54" s="121"/>
    </row>
    <row r="55" spans="1:4" s="74" customFormat="1" ht="15.75" customHeight="1" x14ac:dyDescent="0.25">
      <c r="A55" s="34">
        <v>44012</v>
      </c>
      <c r="B55" s="72">
        <v>100</v>
      </c>
      <c r="C55" s="100" t="s">
        <v>72</v>
      </c>
      <c r="D55" s="100"/>
    </row>
    <row r="56" spans="1:4" s="74" customFormat="1" ht="15.75" customHeight="1" x14ac:dyDescent="0.25">
      <c r="A56" s="34">
        <v>44012</v>
      </c>
      <c r="B56" s="72">
        <v>500</v>
      </c>
      <c r="C56" s="100" t="s">
        <v>106</v>
      </c>
      <c r="D56" s="100"/>
    </row>
    <row r="57" spans="1:4" s="74" customFormat="1" ht="15.75" customHeight="1" x14ac:dyDescent="0.25">
      <c r="A57" s="34">
        <v>44012</v>
      </c>
      <c r="B57" s="72">
        <v>1500</v>
      </c>
      <c r="C57" s="100" t="s">
        <v>107</v>
      </c>
      <c r="D57" s="100"/>
    </row>
    <row r="58" spans="1:4" s="74" customFormat="1" ht="15.75" customHeight="1" x14ac:dyDescent="0.25">
      <c r="A58" s="34">
        <v>44012</v>
      </c>
      <c r="B58" s="72">
        <v>500</v>
      </c>
      <c r="C58" s="100" t="s">
        <v>108</v>
      </c>
      <c r="D58" s="100"/>
    </row>
    <row r="59" spans="1:4" s="74" customFormat="1" ht="15.75" customHeight="1" x14ac:dyDescent="0.25">
      <c r="A59" s="34">
        <v>44012</v>
      </c>
      <c r="B59" s="72">
        <v>100</v>
      </c>
      <c r="C59" s="100" t="s">
        <v>109</v>
      </c>
      <c r="D59" s="100"/>
    </row>
    <row r="60" spans="1:4" s="74" customFormat="1" ht="15.75" customHeight="1" x14ac:dyDescent="0.25">
      <c r="A60" s="34">
        <v>44012</v>
      </c>
      <c r="B60" s="72">
        <v>1000</v>
      </c>
      <c r="C60" s="100" t="s">
        <v>110</v>
      </c>
      <c r="D60" s="100"/>
    </row>
    <row r="61" spans="1:4" s="74" customFormat="1" ht="15.75" customHeight="1" x14ac:dyDescent="0.25">
      <c r="A61" s="34">
        <v>44012</v>
      </c>
      <c r="B61" s="72">
        <v>1000</v>
      </c>
      <c r="C61" s="100" t="s">
        <v>111</v>
      </c>
      <c r="D61" s="100"/>
    </row>
    <row r="62" spans="1:4" ht="15.75" customHeight="1" x14ac:dyDescent="0.25">
      <c r="A62" s="34">
        <v>44012</v>
      </c>
      <c r="B62" s="72">
        <v>200</v>
      </c>
      <c r="C62" s="121" t="s">
        <v>112</v>
      </c>
      <c r="D62" s="121"/>
    </row>
    <row r="63" spans="1:4" s="123" customFormat="1" ht="15" customHeight="1" x14ac:dyDescent="0.25">
      <c r="A63" s="140" t="s">
        <v>12</v>
      </c>
      <c r="B63" s="141">
        <f>SUM(B11:B62)</f>
        <v>24170</v>
      </c>
      <c r="C63" s="142"/>
      <c r="D63" s="143"/>
    </row>
    <row r="64" spans="1:4" ht="15" customHeight="1" x14ac:dyDescent="0.25">
      <c r="B64" s="28"/>
    </row>
    <row r="65" spans="1:3" ht="15" customHeight="1" x14ac:dyDescent="0.25">
      <c r="A65" s="58"/>
      <c r="C65" s="62"/>
    </row>
    <row r="66" spans="1:3" ht="15" customHeight="1" x14ac:dyDescent="0.25">
      <c r="A66" s="59"/>
    </row>
  </sheetData>
  <sheetProtection formatCells="0" formatColumns="0" formatRows="0" insertColumns="0" insertRows="0" insertHyperlinks="0" deleteColumns="0" deleteRows="0" sort="0" autoFilter="0" pivotTables="0"/>
  <mergeCells count="44">
    <mergeCell ref="C45:D45"/>
    <mergeCell ref="C54:D54"/>
    <mergeCell ref="C62:D62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1:D11"/>
    <mergeCell ref="C12:D12"/>
    <mergeCell ref="C13:D13"/>
    <mergeCell ref="C14:D14"/>
    <mergeCell ref="A10:D10"/>
    <mergeCell ref="B1:D1"/>
    <mergeCell ref="B2:D2"/>
    <mergeCell ref="B4:D4"/>
    <mergeCell ref="B5:D5"/>
    <mergeCell ref="B6:D6"/>
    <mergeCell ref="C63:D6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1"/>
  <sheetViews>
    <sheetView workbookViewId="0">
      <selection activeCell="C12" sqref="C12"/>
    </sheetView>
  </sheetViews>
  <sheetFormatPr defaultRowHeight="15" x14ac:dyDescent="0.25"/>
  <cols>
    <col min="1" max="1" width="21.28515625" customWidth="1"/>
    <col min="2" max="2" width="18.7109375" customWidth="1"/>
    <col min="3" max="3" width="91" customWidth="1"/>
  </cols>
  <sheetData>
    <row r="1" spans="1:5" s="126" customFormat="1" ht="18.75" x14ac:dyDescent="0.3">
      <c r="A1" s="124"/>
      <c r="B1" s="125" t="s">
        <v>0</v>
      </c>
      <c r="C1" s="125"/>
      <c r="D1" s="125"/>
      <c r="E1" s="125"/>
    </row>
    <row r="2" spans="1:5" s="129" customFormat="1" ht="18.75" x14ac:dyDescent="0.3">
      <c r="A2" s="127"/>
      <c r="B2" s="128" t="s">
        <v>27</v>
      </c>
      <c r="C2" s="128"/>
      <c r="D2" s="128"/>
      <c r="E2" s="128"/>
    </row>
    <row r="3" spans="1:5" s="129" customFormat="1" ht="18" customHeight="1" x14ac:dyDescent="0.3">
      <c r="A3" s="127"/>
      <c r="D3" s="130"/>
      <c r="E3" s="131"/>
    </row>
    <row r="4" spans="1:5" s="129" customFormat="1" ht="18.75" x14ac:dyDescent="0.25">
      <c r="A4" s="127"/>
      <c r="B4" s="132" t="s">
        <v>113</v>
      </c>
      <c r="C4" s="132"/>
      <c r="D4" s="132"/>
      <c r="E4" s="132"/>
    </row>
    <row r="5" spans="1:5" s="129" customFormat="1" ht="18.75" x14ac:dyDescent="0.25">
      <c r="A5" s="127"/>
      <c r="B5" s="132" t="s">
        <v>57</v>
      </c>
      <c r="C5" s="132"/>
      <c r="D5" s="132"/>
      <c r="E5" s="132"/>
    </row>
    <row r="6" spans="1:5" s="129" customFormat="1" ht="18.75" x14ac:dyDescent="0.3">
      <c r="A6" s="127"/>
      <c r="D6" s="133"/>
      <c r="E6" s="133"/>
    </row>
    <row r="7" spans="1:5" s="135" customFormat="1" ht="15.75" thickBot="1" x14ac:dyDescent="0.3">
      <c r="A7" s="134"/>
      <c r="D7" s="136"/>
    </row>
    <row r="8" spans="1:5" s="123" customFormat="1" x14ac:dyDescent="0.25">
      <c r="A8" s="137" t="s">
        <v>19</v>
      </c>
      <c r="B8" s="137" t="s">
        <v>62</v>
      </c>
      <c r="C8" s="137" t="s">
        <v>14</v>
      </c>
    </row>
    <row r="9" spans="1:5" x14ac:dyDescent="0.25">
      <c r="A9" s="138">
        <v>43997</v>
      </c>
      <c r="B9">
        <v>500</v>
      </c>
      <c r="C9" s="139" t="s">
        <v>63</v>
      </c>
    </row>
    <row r="10" spans="1:5" x14ac:dyDescent="0.25">
      <c r="A10" s="138">
        <v>43999</v>
      </c>
      <c r="B10">
        <v>100</v>
      </c>
      <c r="C10" s="74" t="s">
        <v>69</v>
      </c>
    </row>
    <row r="11" spans="1:5" s="123" customFormat="1" x14ac:dyDescent="0.25">
      <c r="A11" s="137" t="s">
        <v>12</v>
      </c>
      <c r="B11" s="123">
        <f>SUM(B9:B10)</f>
        <v>600</v>
      </c>
    </row>
  </sheetData>
  <mergeCells count="5">
    <mergeCell ref="B1:E1"/>
    <mergeCell ref="B2:E2"/>
    <mergeCell ref="B4:E4"/>
    <mergeCell ref="B5:E5"/>
    <mergeCell ref="D6:E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Отчет</vt:lpstr>
      <vt:lpstr>Расходы</vt:lpstr>
      <vt:lpstr>PayPal</vt:lpstr>
      <vt:lpstr>Яндекс деньги</vt:lpstr>
      <vt:lpstr>Сбербанк</vt:lpstr>
      <vt:lpstr>Наличные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Lena</cp:lastModifiedBy>
  <cp:revision/>
  <cp:lastPrinted>2019-11-25T08:39:38Z</cp:lastPrinted>
  <dcterms:created xsi:type="dcterms:W3CDTF">2019-02-26T11:48:52Z</dcterms:created>
  <dcterms:modified xsi:type="dcterms:W3CDTF">2020-08-18T22:08:35Z</dcterms:modified>
  <cp:category/>
  <cp:contentStatus/>
</cp:coreProperties>
</file>